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tor\Desktop\101정산\"/>
    </mc:Choice>
  </mc:AlternateContent>
  <xr:revisionPtr revIDLastSave="0" documentId="13_ncr:1_{6ED58145-7061-4CC4-B148-B54F00B223A4}" xr6:coauthVersionLast="47" xr6:coauthVersionMax="47" xr10:uidLastSave="{00000000-0000-0000-0000-000000000000}"/>
  <bookViews>
    <workbookView xWindow="-120" yWindow="-120" windowWidth="38640" windowHeight="21120" xr2:uid="{9ADD7178-8E19-4AC5-B5ED-1A167060DA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6" i="1" l="1"/>
  <c r="Q28" i="1" s="1"/>
  <c r="Q30" i="1" s="1"/>
  <c r="Q34" i="1" s="1"/>
  <c r="Q18" i="1"/>
  <c r="D22" i="1"/>
  <c r="D18" i="1"/>
  <c r="D16" i="1"/>
  <c r="D14" i="1"/>
  <c r="C37" i="1"/>
  <c r="F34" i="1"/>
</calcChain>
</file>

<file path=xl/sharedStrings.xml><?xml version="1.0" encoding="utf-8"?>
<sst xmlns="http://schemas.openxmlformats.org/spreadsheetml/2006/main" count="28" uniqueCount="19">
  <si>
    <t>총수선충당금</t>
    <phoneticPr fontId="2" type="noConversion"/>
  </si>
  <si>
    <t>20년4월</t>
    <phoneticPr fontId="2" type="noConversion"/>
  </si>
  <si>
    <t>25년3월</t>
    <phoneticPr fontId="2" type="noConversion"/>
  </si>
  <si>
    <t>25년3월까지</t>
    <phoneticPr fontId="2" type="noConversion"/>
  </si>
  <si>
    <t>미수관리비</t>
    <phoneticPr fontId="2" type="noConversion"/>
  </si>
  <si>
    <t>20년8월</t>
    <phoneticPr fontId="2" type="noConversion"/>
  </si>
  <si>
    <t>20년10월</t>
    <phoneticPr fontId="2" type="noConversion"/>
  </si>
  <si>
    <t>차액</t>
    <phoneticPr fontId="2" type="noConversion"/>
  </si>
  <si>
    <t>청구액</t>
    <phoneticPr fontId="2" type="noConversion"/>
  </si>
  <si>
    <t>입금액</t>
    <phoneticPr fontId="2" type="noConversion"/>
  </si>
  <si>
    <t>22년5월</t>
    <phoneticPr fontId="2" type="noConversion"/>
  </si>
  <si>
    <t>23년9월</t>
    <phoneticPr fontId="2" type="noConversion"/>
  </si>
  <si>
    <t>받을금액</t>
    <phoneticPr fontId="2" type="noConversion"/>
  </si>
  <si>
    <t>수선충당금</t>
    <phoneticPr fontId="2" type="noConversion"/>
  </si>
  <si>
    <t>관리비</t>
    <phoneticPr fontId="2" type="noConversion"/>
  </si>
  <si>
    <t>돌려받을돈</t>
    <phoneticPr fontId="2" type="noConversion"/>
  </si>
  <si>
    <t>전기료</t>
    <phoneticPr fontId="2" type="noConversion"/>
  </si>
  <si>
    <t>임대료미납분</t>
    <phoneticPr fontId="2" type="noConversion"/>
  </si>
  <si>
    <t>보증금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</si>
</sst>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3" fontId="0" fillId="0" borderId="0" xfId="0" applyNumberFormat="1">
      <alignment vertical="center"/>
    </xf>
    <xf numFmtId="3" fontId="1" fillId="0" borderId="0" xfId="0" applyNumberFormat="1" applyFont="1">
      <alignment vertical="center"/>
    </xf>
    <xf numFmtId="0" fontId="1" fillId="0" borderId="0" xfId="0" applyFont="1">
      <alignment vertical="center"/>
    </xf>
    <xf numFmtId="3" fontId="3" fillId="0" borderId="0" xfId="0" applyNumberFormat="1" applyFont="1">
      <alignment vertical="center"/>
    </xf>
    <xf numFmtId="0" fontId="4" fillId="0" borderId="0" xfId="0" applyFont="1">
      <alignment vertical="center"/>
    </xf>
    <xf numFmtId="3" fontId="4" fillId="0" borderId="0" xfId="0" applyNumberFormat="1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55BAB-529D-4ED1-85F5-96EE8CD391D8}">
  <dimension ref="A8:Q37"/>
  <sheetViews>
    <sheetView tabSelected="1" workbookViewId="0">
      <selection activeCell="H44" sqref="H44"/>
    </sheetView>
  </sheetViews>
  <sheetFormatPr defaultRowHeight="16.5" x14ac:dyDescent="0.3"/>
  <cols>
    <col min="2" max="2" width="12.25" bestFit="1" customWidth="1"/>
    <col min="3" max="3" width="13" bestFit="1" customWidth="1"/>
    <col min="4" max="4" width="10.25" bestFit="1" customWidth="1"/>
    <col min="6" max="6" width="11" bestFit="1" customWidth="1"/>
    <col min="16" max="16" width="13" bestFit="1" customWidth="1"/>
    <col min="17" max="17" width="10.25" bestFit="1" customWidth="1"/>
  </cols>
  <sheetData>
    <row r="8" spans="1:4" x14ac:dyDescent="0.3">
      <c r="A8" t="s">
        <v>1</v>
      </c>
      <c r="B8" t="s">
        <v>3</v>
      </c>
      <c r="C8" t="s">
        <v>0</v>
      </c>
      <c r="D8" s="1">
        <v>1223000</v>
      </c>
    </row>
    <row r="14" spans="1:4" x14ac:dyDescent="0.3">
      <c r="C14" t="s">
        <v>13</v>
      </c>
      <c r="D14" s="1">
        <f>D8</f>
        <v>1223000</v>
      </c>
    </row>
    <row r="15" spans="1:4" x14ac:dyDescent="0.3">
      <c r="C15" t="s">
        <v>14</v>
      </c>
      <c r="D15" s="1">
        <v>401730</v>
      </c>
    </row>
    <row r="16" spans="1:4" x14ac:dyDescent="0.3">
      <c r="C16" s="3" t="s">
        <v>15</v>
      </c>
      <c r="D16" s="4">
        <f>D14-D15</f>
        <v>821270</v>
      </c>
    </row>
    <row r="17" spans="1:17" x14ac:dyDescent="0.3">
      <c r="C17" t="s">
        <v>16</v>
      </c>
      <c r="D17" s="1">
        <v>209810</v>
      </c>
    </row>
    <row r="18" spans="1:17" x14ac:dyDescent="0.3">
      <c r="C18" s="3" t="s">
        <v>15</v>
      </c>
      <c r="D18" s="4">
        <f>D16-D17</f>
        <v>611460</v>
      </c>
      <c r="P18" t="s">
        <v>13</v>
      </c>
      <c r="Q18" s="1">
        <f>Q12</f>
        <v>0</v>
      </c>
    </row>
    <row r="19" spans="1:17" x14ac:dyDescent="0.3">
      <c r="C19" s="5" t="s">
        <v>17</v>
      </c>
      <c r="D19" s="6">
        <v>2700000</v>
      </c>
    </row>
    <row r="20" spans="1:17" x14ac:dyDescent="0.3">
      <c r="C20" t="s">
        <v>18</v>
      </c>
      <c r="D20" s="1">
        <v>20000000</v>
      </c>
    </row>
    <row r="21" spans="1:17" x14ac:dyDescent="0.3">
      <c r="D21" s="1"/>
    </row>
    <row r="22" spans="1:17" x14ac:dyDescent="0.3">
      <c r="D22" s="1">
        <f>D20-D19+D18</f>
        <v>17911460</v>
      </c>
    </row>
    <row r="26" spans="1:17" x14ac:dyDescent="0.3">
      <c r="G26" s="1"/>
      <c r="P26" t="s">
        <v>13</v>
      </c>
      <c r="Q26" s="1">
        <f>Q20</f>
        <v>0</v>
      </c>
    </row>
    <row r="27" spans="1:17" x14ac:dyDescent="0.3">
      <c r="P27" t="s">
        <v>14</v>
      </c>
      <c r="Q27" s="1">
        <v>401730</v>
      </c>
    </row>
    <row r="28" spans="1:17" x14ac:dyDescent="0.3">
      <c r="P28" s="3" t="s">
        <v>15</v>
      </c>
      <c r="Q28" s="4">
        <f>Q26-Q27</f>
        <v>-401730</v>
      </c>
    </row>
    <row r="29" spans="1:17" x14ac:dyDescent="0.3">
      <c r="P29" t="s">
        <v>16</v>
      </c>
      <c r="Q29" s="1">
        <v>209810</v>
      </c>
    </row>
    <row r="30" spans="1:17" x14ac:dyDescent="0.3">
      <c r="D30" t="s">
        <v>8</v>
      </c>
      <c r="E30" t="s">
        <v>9</v>
      </c>
      <c r="F30" t="s">
        <v>7</v>
      </c>
      <c r="P30" s="3" t="s">
        <v>15</v>
      </c>
      <c r="Q30" s="4">
        <f>Q28-Q29</f>
        <v>-611540</v>
      </c>
    </row>
    <row r="31" spans="1:17" x14ac:dyDescent="0.3">
      <c r="A31" t="s">
        <v>4</v>
      </c>
      <c r="B31" t="s">
        <v>5</v>
      </c>
      <c r="C31" s="1">
        <v>118040</v>
      </c>
      <c r="P31" s="5" t="s">
        <v>17</v>
      </c>
      <c r="Q31" s="6">
        <v>2700000</v>
      </c>
    </row>
    <row r="32" spans="1:17" x14ac:dyDescent="0.3">
      <c r="B32" t="s">
        <v>6</v>
      </c>
      <c r="C32" s="1">
        <v>20030</v>
      </c>
      <c r="D32" s="1">
        <v>119390</v>
      </c>
      <c r="E32" s="1">
        <v>117360</v>
      </c>
      <c r="F32" s="1">
        <v>20030</v>
      </c>
      <c r="P32" t="s">
        <v>18</v>
      </c>
      <c r="Q32" s="1">
        <v>20000000</v>
      </c>
    </row>
    <row r="33" spans="2:17" x14ac:dyDescent="0.3">
      <c r="B33" t="s">
        <v>10</v>
      </c>
      <c r="C33" s="1">
        <v>108050</v>
      </c>
      <c r="Q33" s="1"/>
    </row>
    <row r="34" spans="2:17" x14ac:dyDescent="0.3">
      <c r="B34" t="s">
        <v>11</v>
      </c>
      <c r="C34" s="1">
        <v>20500</v>
      </c>
      <c r="D34" s="1">
        <v>149340</v>
      </c>
      <c r="E34" s="1">
        <v>128840</v>
      </c>
      <c r="F34" s="1">
        <f>D34-E34</f>
        <v>20500</v>
      </c>
      <c r="Q34" s="1">
        <f>Q32-Q31+Q30</f>
        <v>16688460</v>
      </c>
    </row>
    <row r="35" spans="2:17" x14ac:dyDescent="0.3">
      <c r="B35" t="s">
        <v>2</v>
      </c>
      <c r="C35" s="1">
        <v>135110</v>
      </c>
    </row>
    <row r="37" spans="2:17" x14ac:dyDescent="0.3">
      <c r="B37" t="s">
        <v>12</v>
      </c>
      <c r="C37" s="2">
        <f>SUM(C31:C36)</f>
        <v>401730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2025-03-19T00:15:49Z</cp:lastPrinted>
  <dcterms:created xsi:type="dcterms:W3CDTF">2025-03-18T04:07:47Z</dcterms:created>
  <dcterms:modified xsi:type="dcterms:W3CDTF">2025-03-19T00:17:20Z</dcterms:modified>
</cp:coreProperties>
</file>