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8E28E242-E5D8-43CD-B41F-D68B37D41C4F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I6" i="1" l="1"/>
  <c r="AD6" i="1"/>
  <c r="AD5" i="1"/>
  <c r="AI4" i="1"/>
  <c r="AD4" i="1"/>
  <c r="AD3" i="1"/>
  <c r="V3" i="1"/>
  <c r="N9" i="1"/>
  <c r="AH9" i="1" s="1"/>
  <c r="N10" i="1"/>
  <c r="AH10" i="1" s="1"/>
  <c r="N11" i="1"/>
  <c r="AH11" i="1" s="1"/>
  <c r="N12" i="1"/>
  <c r="Q12" i="1" s="1"/>
  <c r="AK12" i="1" s="1"/>
  <c r="N13" i="1"/>
  <c r="N14" i="1"/>
  <c r="Q14" i="1" s="1"/>
  <c r="AK14" i="1" s="1"/>
  <c r="N15" i="1"/>
  <c r="AH15" i="1" s="1"/>
  <c r="N16" i="1"/>
  <c r="AH16" i="1" s="1"/>
  <c r="N17" i="1"/>
  <c r="Q17" i="1" s="1"/>
  <c r="AK17" i="1" s="1"/>
  <c r="N18" i="1"/>
  <c r="AH18" i="1" s="1"/>
  <c r="N19" i="1"/>
  <c r="AH19" i="1" s="1"/>
  <c r="N20" i="1"/>
  <c r="AH20" i="1" s="1"/>
  <c r="N21" i="1"/>
  <c r="Q21" i="1" s="1"/>
  <c r="AK21" i="1" s="1"/>
  <c r="N22" i="1"/>
  <c r="Q22" i="1" s="1"/>
  <c r="AK22" i="1" s="1"/>
  <c r="N23" i="1"/>
  <c r="AH23" i="1" s="1"/>
  <c r="Y26" i="1"/>
  <c r="AK26" i="1"/>
  <c r="Z25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AE9" i="1"/>
  <c r="AC9" i="1"/>
  <c r="X9" i="1"/>
  <c r="V9" i="1"/>
  <c r="V4" i="1"/>
  <c r="AH17" i="1" l="1"/>
  <c r="N24" i="1"/>
  <c r="AH14" i="1"/>
  <c r="Q13" i="1"/>
  <c r="AK13" i="1" s="1"/>
  <c r="AH13" i="1"/>
  <c r="AH22" i="1"/>
  <c r="AH21" i="1"/>
  <c r="AH12" i="1"/>
  <c r="Q11" i="1"/>
  <c r="AK11" i="1" s="1"/>
  <c r="Q18" i="1"/>
  <c r="AK18" i="1" s="1"/>
  <c r="Q19" i="1"/>
  <c r="AK19" i="1" s="1"/>
  <c r="Q16" i="1"/>
  <c r="AK16" i="1" s="1"/>
  <c r="Q15" i="1"/>
  <c r="AK15" i="1" s="1"/>
  <c r="Q23" i="1"/>
  <c r="AK23" i="1" s="1"/>
  <c r="Q20" i="1"/>
  <c r="AK20" i="1" s="1"/>
  <c r="AK9" i="1"/>
  <c r="AK10" i="1" l="1"/>
  <c r="Q24" i="1"/>
  <c r="AK24" i="1" s="1"/>
  <c r="AH24" i="1"/>
  <c r="AE26" i="1"/>
  <c r="L25" i="1" l="1"/>
  <c r="M7" i="1"/>
  <c r="AG7" i="1" s="1"/>
  <c r="G7" i="1" l="1"/>
  <c r="AA7" i="1" s="1"/>
  <c r="AF25" i="1"/>
</calcChain>
</file>

<file path=xl/sharedStrings.xml><?xml version="1.0" encoding="utf-8"?>
<sst xmlns="http://schemas.openxmlformats.org/spreadsheetml/2006/main" count="74" uniqueCount="40">
  <si>
    <t>일금</t>
    <phoneticPr fontId="1" type="noConversion"/>
  </si>
  <si>
    <t>(\)</t>
    <phoneticPr fontId="1" type="noConversion"/>
  </si>
  <si>
    <t>월/일</t>
    <phoneticPr fontId="1" type="noConversion"/>
  </si>
  <si>
    <t>수량</t>
    <phoneticPr fontId="1" type="noConversion"/>
  </si>
  <si>
    <t>입금</t>
    <phoneticPr fontId="1" type="noConversion"/>
  </si>
  <si>
    <t>\</t>
    <phoneticPr fontId="1" type="noConversion"/>
  </si>
  <si>
    <t>잔금</t>
    <phoneticPr fontId="1" type="noConversion"/>
  </si>
  <si>
    <t>인수자</t>
    <phoneticPr fontId="1" type="noConversion"/>
  </si>
  <si>
    <t>전잔금</t>
    <phoneticPr fontId="1" type="noConversion"/>
  </si>
  <si>
    <t>합계</t>
    <phoneticPr fontId="1" type="noConversion"/>
  </si>
  <si>
    <t>공급가액</t>
    <phoneticPr fontId="1" type="noConversion"/>
  </si>
  <si>
    <t>세 액</t>
    <phoneticPr fontId="1" type="noConversion"/>
  </si>
  <si>
    <t>권</t>
    <phoneticPr fontId="1" type="noConversion"/>
  </si>
  <si>
    <t>호</t>
    <phoneticPr fontId="1" type="noConversion"/>
  </si>
  <si>
    <t>공급자</t>
    <phoneticPr fontId="1" type="noConversion"/>
  </si>
  <si>
    <t>등  록   번  호</t>
    <phoneticPr fontId="1" type="noConversion"/>
  </si>
  <si>
    <t>상  호</t>
    <phoneticPr fontId="1" type="noConversion"/>
  </si>
  <si>
    <t>사업장주   소</t>
    <phoneticPr fontId="1" type="noConversion"/>
  </si>
  <si>
    <t>성명</t>
    <phoneticPr fontId="1" type="noConversion"/>
  </si>
  <si>
    <t>종목</t>
    <phoneticPr fontId="1" type="noConversion"/>
  </si>
  <si>
    <t>합계금액</t>
    <phoneticPr fontId="1" type="noConversion"/>
  </si>
  <si>
    <t>거   래   명   세   표</t>
    <phoneticPr fontId="1" type="noConversion"/>
  </si>
  <si>
    <t>(VAT포함)</t>
    <phoneticPr fontId="1" type="noConversion"/>
  </si>
  <si>
    <t>원정</t>
    <phoneticPr fontId="1" type="noConversion"/>
  </si>
  <si>
    <t>아래와 같이           계산합니다</t>
    <phoneticPr fontId="1" type="noConversion"/>
  </si>
  <si>
    <t>업  태</t>
    <phoneticPr fontId="1" type="noConversion"/>
  </si>
  <si>
    <t>품      목</t>
    <phoneticPr fontId="1" type="noConversion"/>
  </si>
  <si>
    <t>단    가</t>
    <phoneticPr fontId="1" type="noConversion"/>
  </si>
  <si>
    <t>단   가</t>
    <phoneticPr fontId="1" type="noConversion"/>
  </si>
  <si>
    <t>사업장주   소</t>
    <phoneticPr fontId="1" type="noConversion"/>
  </si>
  <si>
    <t>132-19-97819</t>
    <phoneticPr fontId="1" type="noConversion"/>
  </si>
  <si>
    <t>밀레니엄컴퓨터</t>
    <phoneticPr fontId="1" type="noConversion"/>
  </si>
  <si>
    <t>박경희</t>
    <phoneticPr fontId="1" type="noConversion"/>
  </si>
  <si>
    <t>경기 남양주시 와부읍 덕소리 606-6</t>
    <phoneticPr fontId="1" type="noConversion"/>
  </si>
  <si>
    <t>도 소매</t>
    <phoneticPr fontId="1" type="noConversion"/>
  </si>
  <si>
    <t>컴퓨터주변기기,판매.수리 이동통신등</t>
    <phoneticPr fontId="1" type="noConversion"/>
  </si>
  <si>
    <t>호세아동산</t>
    <phoneticPr fontId="1" type="noConversion"/>
  </si>
  <si>
    <t>컴퓨터세트</t>
    <phoneticPr fontId="1" type="noConversion"/>
  </si>
  <si>
    <t>전자레인지</t>
    <phoneticPr fontId="1" type="noConversion"/>
  </si>
  <si>
    <t>(VAT별도)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</si>
</sst>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);[Red]\(#,##0\)"/>
    <numFmt numFmtId="177" formatCode="#,##0_ "/>
    <numFmt numFmtId="178" formatCode="[DBNum4][$-412]General"/>
    <numFmt numFmtId="179" formatCode="yyyy&quot;년&quot;\ m&quot;월&quot;\ d&quot;일&quot;;@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7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6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7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6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ck">
        <color theme="4"/>
      </bottom>
      <diagonal/>
    </border>
    <border>
      <left/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theme="4"/>
      </bottom>
      <diagonal/>
    </border>
    <border>
      <left/>
      <right/>
      <top style="thin">
        <color theme="4"/>
      </top>
      <bottom style="thick">
        <color theme="4"/>
      </bottom>
      <diagonal/>
    </border>
    <border>
      <left/>
      <right style="thick">
        <color theme="4"/>
      </right>
      <top style="thin">
        <color theme="4"/>
      </top>
      <bottom style="thick">
        <color theme="4"/>
      </bottom>
      <diagonal/>
    </border>
    <border>
      <left style="thick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ck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/>
      <top style="thick">
        <color theme="4"/>
      </top>
      <bottom style="thin">
        <color theme="4"/>
      </bottom>
      <diagonal/>
    </border>
    <border>
      <left/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ck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ck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 style="hair">
        <color auto="1"/>
      </right>
      <top/>
      <bottom/>
      <diagonal/>
    </border>
    <border>
      <left style="thick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ck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ck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ck">
        <color rgb="FFFF0000"/>
      </bottom>
      <diagonal/>
    </border>
  </borders>
  <cellStyleXfs count="2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6" xfId="0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0" fontId="9" fillId="0" borderId="10" xfId="0" applyFont="1" applyBorder="1">
      <alignment vertical="center"/>
    </xf>
    <xf numFmtId="0" fontId="14" fillId="0" borderId="0" xfId="0" applyFont="1">
      <alignment vertical="center"/>
    </xf>
    <xf numFmtId="0" fontId="9" fillId="0" borderId="4" xfId="0" applyFont="1" applyBorder="1">
      <alignment vertical="center"/>
    </xf>
    <xf numFmtId="0" fontId="13" fillId="0" borderId="0" xfId="0" applyFont="1">
      <alignment vertical="center"/>
    </xf>
    <xf numFmtId="49" fontId="6" fillId="0" borderId="1" xfId="0" applyNumberFormat="1" applyFont="1" applyBorder="1" applyAlignment="1">
      <alignment vertical="center" textRotation="255"/>
    </xf>
    <xf numFmtId="49" fontId="6" fillId="0" borderId="31" xfId="0" applyNumberFormat="1" applyFont="1" applyBorder="1" applyAlignment="1">
      <alignment vertical="center" wrapText="1"/>
    </xf>
    <xf numFmtId="49" fontId="6" fillId="0" borderId="31" xfId="0" applyNumberFormat="1" applyFont="1" applyBorder="1">
      <alignment vertical="center"/>
    </xf>
    <xf numFmtId="49" fontId="6" fillId="0" borderId="31" xfId="0" applyNumberFormat="1" applyFont="1" applyBorder="1" applyAlignment="1">
      <alignment vertical="center" textRotation="255"/>
    </xf>
    <xf numFmtId="0" fontId="9" fillId="0" borderId="36" xfId="0" applyFont="1" applyBorder="1">
      <alignment vertical="center"/>
    </xf>
    <xf numFmtId="0" fontId="9" fillId="0" borderId="37" xfId="0" applyFont="1" applyBorder="1">
      <alignment vertical="center"/>
    </xf>
    <xf numFmtId="49" fontId="10" fillId="0" borderId="1" xfId="0" applyNumberFormat="1" applyFont="1" applyBorder="1" applyAlignment="1">
      <alignment vertical="center" wrapText="1"/>
    </xf>
    <xf numFmtId="49" fontId="10" fillId="0" borderId="31" xfId="0" applyNumberFormat="1" applyFont="1" applyBorder="1" applyAlignment="1">
      <alignment vertical="center" wrapText="1"/>
    </xf>
    <xf numFmtId="178" fontId="8" fillId="0" borderId="8" xfId="0" applyNumberFormat="1" applyFont="1" applyBorder="1">
      <alignment vertical="center"/>
    </xf>
    <xf numFmtId="0" fontId="11" fillId="0" borderId="8" xfId="0" applyFont="1" applyBorder="1">
      <alignment vertical="center"/>
    </xf>
    <xf numFmtId="178" fontId="8" fillId="0" borderId="39" xfId="0" applyNumberFormat="1" applyFont="1" applyBorder="1">
      <alignment vertical="center"/>
    </xf>
    <xf numFmtId="0" fontId="11" fillId="0" borderId="39" xfId="0" applyFont="1" applyBorder="1">
      <alignment vertical="center"/>
    </xf>
    <xf numFmtId="0" fontId="14" fillId="0" borderId="39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36" xfId="0" applyFont="1" applyBorder="1">
      <alignment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177" fontId="9" fillId="0" borderId="38" xfId="0" applyNumberFormat="1" applyFont="1" applyBorder="1" applyAlignment="1">
      <alignment horizontal="center" vertical="center"/>
    </xf>
    <xf numFmtId="177" fontId="9" fillId="0" borderId="31" xfId="0" applyNumberFormat="1" applyFont="1" applyBorder="1" applyAlignment="1">
      <alignment horizontal="center" vertical="center"/>
    </xf>
    <xf numFmtId="178" fontId="14" fillId="0" borderId="38" xfId="0" applyNumberFormat="1" applyFont="1" applyBorder="1" applyAlignment="1">
      <alignment horizontal="right" vertical="center"/>
    </xf>
    <xf numFmtId="178" fontId="14" fillId="0" borderId="31" xfId="0" applyNumberFormat="1" applyFont="1" applyBorder="1" applyAlignment="1">
      <alignment horizontal="right" vertical="center"/>
    </xf>
    <xf numFmtId="178" fontId="14" fillId="0" borderId="36" xfId="0" applyNumberFormat="1" applyFont="1" applyBorder="1" applyAlignment="1">
      <alignment horizontal="right" vertical="center"/>
    </xf>
    <xf numFmtId="0" fontId="6" fillId="0" borderId="3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177" fontId="9" fillId="0" borderId="40" xfId="0" applyNumberFormat="1" applyFont="1" applyBorder="1" applyAlignment="1">
      <alignment horizontal="center" vertical="center"/>
    </xf>
    <xf numFmtId="177" fontId="9" fillId="0" borderId="34" xfId="0" applyNumberFormat="1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9" fontId="12" fillId="0" borderId="31" xfId="0" applyNumberFormat="1" applyFont="1" applyBorder="1" applyAlignment="1">
      <alignment horizontal="center" vertical="center"/>
    </xf>
    <xf numFmtId="176" fontId="12" fillId="0" borderId="31" xfId="0" applyNumberFormat="1" applyFont="1" applyBorder="1" applyAlignment="1">
      <alignment horizontal="center" vertical="center"/>
    </xf>
    <xf numFmtId="3" fontId="12" fillId="0" borderId="31" xfId="0" applyNumberFormat="1" applyFont="1" applyBorder="1" applyAlignment="1">
      <alignment horizontal="center" vertical="center"/>
    </xf>
    <xf numFmtId="3" fontId="12" fillId="0" borderId="32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49" fontId="10" fillId="0" borderId="31" xfId="0" applyNumberFormat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78" fontId="8" fillId="0" borderId="38" xfId="0" applyNumberFormat="1" applyFont="1" applyBorder="1" applyAlignment="1">
      <alignment horizontal="right" vertical="center"/>
    </xf>
    <xf numFmtId="178" fontId="8" fillId="0" borderId="31" xfId="0" applyNumberFormat="1" applyFont="1" applyBorder="1" applyAlignment="1">
      <alignment horizontal="right" vertical="center"/>
    </xf>
    <xf numFmtId="178" fontId="8" fillId="0" borderId="36" xfId="0" applyNumberFormat="1" applyFont="1" applyBorder="1" applyAlignment="1">
      <alignment horizontal="right" vertical="center"/>
    </xf>
    <xf numFmtId="177" fontId="9" fillId="0" borderId="36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179" fontId="3" fillId="0" borderId="30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 textRotation="255"/>
    </xf>
    <xf numFmtId="49" fontId="7" fillId="0" borderId="31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center" vertical="center" wrapText="1"/>
    </xf>
    <xf numFmtId="177" fontId="9" fillId="0" borderId="8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78" fontId="17" fillId="0" borderId="8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49" fontId="12" fillId="2" borderId="8" xfId="0" applyNumberFormat="1" applyFont="1" applyFill="1" applyBorder="1" applyAlignment="1">
      <alignment horizontal="center" vertical="center"/>
    </xf>
    <xf numFmtId="49" fontId="12" fillId="2" borderId="9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176" fontId="12" fillId="0" borderId="10" xfId="0" applyNumberFormat="1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6" fontId="12" fillId="2" borderId="10" xfId="0" applyNumberFormat="1" applyFont="1" applyFill="1" applyBorder="1" applyAlignment="1">
      <alignment horizontal="center" vertical="center"/>
    </xf>
    <xf numFmtId="176" fontId="12" fillId="2" borderId="8" xfId="0" applyNumberFormat="1" applyFont="1" applyFill="1" applyBorder="1" applyAlignment="1">
      <alignment horizontal="center" vertical="center"/>
    </xf>
    <xf numFmtId="176" fontId="12" fillId="2" borderId="9" xfId="0" applyNumberFormat="1" applyFont="1" applyFill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176" fontId="12" fillId="0" borderId="10" xfId="1" applyNumberFormat="1" applyFont="1" applyBorder="1" applyAlignment="1">
      <alignment horizontal="center" vertical="center"/>
    </xf>
    <xf numFmtId="176" fontId="12" fillId="0" borderId="11" xfId="1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textRotation="255"/>
    </xf>
    <xf numFmtId="49" fontId="5" fillId="0" borderId="18" xfId="0" applyNumberFormat="1" applyFont="1" applyBorder="1" applyAlignment="1">
      <alignment horizontal="center" vertical="center" textRotation="255"/>
    </xf>
    <xf numFmtId="49" fontId="5" fillId="0" borderId="19" xfId="0" applyNumberFormat="1" applyFont="1" applyBorder="1" applyAlignment="1">
      <alignment horizontal="center" vertical="center" textRotation="255"/>
    </xf>
    <xf numFmtId="49" fontId="7" fillId="0" borderId="10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3" fillId="0" borderId="20" xfId="0" applyNumberFormat="1" applyFont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right" vertical="center"/>
    </xf>
    <xf numFmtId="49" fontId="3" fillId="0" borderId="13" xfId="0" applyNumberFormat="1" applyFont="1" applyBorder="1" applyAlignment="1">
      <alignment horizontal="right"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15" xfId="0" applyNumberFormat="1" applyFont="1" applyBorder="1" applyAlignment="1">
      <alignment horizontal="right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179" fontId="15" fillId="0" borderId="7" xfId="0" applyNumberFormat="1" applyFont="1" applyBorder="1" applyAlignment="1">
      <alignment horizontal="center" vertical="center"/>
    </xf>
    <xf numFmtId="179" fontId="15" fillId="0" borderId="8" xfId="0" applyNumberFormat="1" applyFont="1" applyBorder="1" applyAlignment="1">
      <alignment horizontal="center" vertical="center"/>
    </xf>
    <xf numFmtId="179" fontId="15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77" fontId="9" fillId="0" borderId="9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178" fontId="5" fillId="0" borderId="8" xfId="0" applyNumberFormat="1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190501</xdr:colOff>
      <xdr:row>2</xdr:row>
      <xdr:rowOff>212480</xdr:rowOff>
    </xdr:from>
    <xdr:to>
      <xdr:col>17</xdr:col>
      <xdr:colOff>278424</xdr:colOff>
      <xdr:row>4</xdr:row>
      <xdr:rowOff>43960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4559" y="681403"/>
          <a:ext cx="329711" cy="329711"/>
        </a:xfrm>
        <a:prstGeom prst="rect">
          <a:avLst/>
        </a:prstGeom>
      </xdr:spPr>
    </xdr:pic>
    <xdr:clientData/>
  </xdr:twoCellAnchor>
  <xdr:twoCellAnchor editAs="oneCell">
    <xdr:from>
      <xdr:col>36</xdr:col>
      <xdr:colOff>190500</xdr:colOff>
      <xdr:row>2</xdr:row>
      <xdr:rowOff>219807</xdr:rowOff>
    </xdr:from>
    <xdr:to>
      <xdr:col>37</xdr:col>
      <xdr:colOff>271096</xdr:colOff>
      <xdr:row>4</xdr:row>
      <xdr:rowOff>43961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3788" y="688730"/>
          <a:ext cx="322385" cy="322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8"/>
  <sheetViews>
    <sheetView showZeros="0" tabSelected="1" zoomScale="130" zoomScaleNormal="130" workbookViewId="0">
      <selection activeCell="B5" sqref="B5:G6"/>
    </sheetView>
  </sheetViews>
  <sheetFormatPr defaultRowHeight="16.5" x14ac:dyDescent="0.3"/>
  <cols>
    <col min="1" max="2" width="2.625" customWidth="1"/>
    <col min="3" max="3" width="1.5" customWidth="1"/>
    <col min="4" max="4" width="2" customWidth="1"/>
    <col min="5" max="5" width="2.625" customWidth="1"/>
    <col min="6" max="6" width="2.5" customWidth="1"/>
    <col min="7" max="7" width="4.875" customWidth="1"/>
    <col min="8" max="9" width="4" customWidth="1"/>
    <col min="10" max="10" width="2.5" customWidth="1"/>
    <col min="11" max="11" width="3.125" customWidth="1"/>
    <col min="12" max="12" width="3.375" customWidth="1"/>
    <col min="13" max="13" width="4" customWidth="1"/>
    <col min="14" max="15" width="2.625" customWidth="1"/>
    <col min="16" max="16" width="4" customWidth="1"/>
    <col min="17" max="17" width="3.125" customWidth="1"/>
    <col min="18" max="18" width="3.75" customWidth="1"/>
    <col min="19" max="19" width="4.125" customWidth="1"/>
    <col min="20" max="20" width="1.375" customWidth="1"/>
    <col min="21" max="22" width="2.625" customWidth="1"/>
    <col min="23" max="23" width="1.5" customWidth="1"/>
    <col min="24" max="24" width="2" customWidth="1"/>
    <col min="25" max="25" width="2.625" customWidth="1"/>
    <col min="26" max="26" width="2.5" customWidth="1"/>
    <col min="27" max="27" width="4.875" customWidth="1"/>
    <col min="28" max="29" width="4" customWidth="1"/>
    <col min="30" max="30" width="2.5" customWidth="1"/>
    <col min="31" max="31" width="3.125" customWidth="1"/>
    <col min="32" max="32" width="3.375" customWidth="1"/>
    <col min="33" max="33" width="4" customWidth="1"/>
    <col min="34" max="35" width="2.625" customWidth="1"/>
    <col min="36" max="36" width="4" customWidth="1"/>
    <col min="37" max="37" width="3.125" customWidth="1"/>
    <col min="38" max="38" width="3.75" customWidth="1"/>
    <col min="39" max="76" width="2.625" customWidth="1"/>
    <col min="77" max="91" width="3.875" customWidth="1"/>
  </cols>
  <sheetData>
    <row r="1" spans="1:44" ht="17.25" thickBot="1" x14ac:dyDescent="0.3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1"/>
      <c r="AO1" s="1"/>
      <c r="AP1" s="1"/>
      <c r="AQ1" s="1"/>
      <c r="AR1" s="1"/>
    </row>
    <row r="2" spans="1:44" ht="19.5" customHeight="1" thickTop="1" x14ac:dyDescent="0.3">
      <c r="A2" s="2"/>
      <c r="B2" s="127" t="s">
        <v>12</v>
      </c>
      <c r="C2" s="128"/>
      <c r="D2" s="129"/>
      <c r="E2" s="130" t="s">
        <v>13</v>
      </c>
      <c r="F2" s="129"/>
      <c r="G2" s="131" t="s">
        <v>21</v>
      </c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3"/>
      <c r="S2" s="3"/>
      <c r="T2" s="2"/>
      <c r="U2" s="2"/>
      <c r="V2" s="60" t="s">
        <v>12</v>
      </c>
      <c r="W2" s="61"/>
      <c r="X2" s="61"/>
      <c r="Y2" s="61" t="s">
        <v>13</v>
      </c>
      <c r="Z2" s="61"/>
      <c r="AA2" s="62" t="s">
        <v>21</v>
      </c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3"/>
      <c r="AM2" s="2"/>
      <c r="AN2" s="1"/>
      <c r="AO2" s="1"/>
      <c r="AP2" s="1"/>
      <c r="AQ2" s="1"/>
      <c r="AR2" s="1"/>
    </row>
    <row r="3" spans="1:44" ht="19.5" customHeight="1" x14ac:dyDescent="0.3">
      <c r="A3" s="2"/>
      <c r="B3" s="134">
        <v>45744</v>
      </c>
      <c r="C3" s="135"/>
      <c r="D3" s="135"/>
      <c r="E3" s="135"/>
      <c r="F3" s="135"/>
      <c r="G3" s="136"/>
      <c r="H3" s="102" t="s">
        <v>14</v>
      </c>
      <c r="I3" s="4" t="s">
        <v>15</v>
      </c>
      <c r="J3" s="105" t="s">
        <v>30</v>
      </c>
      <c r="K3" s="106"/>
      <c r="L3" s="106"/>
      <c r="M3" s="106"/>
      <c r="N3" s="106"/>
      <c r="O3" s="106"/>
      <c r="P3" s="106"/>
      <c r="Q3" s="106"/>
      <c r="R3" s="107"/>
      <c r="S3" s="3"/>
      <c r="T3" s="2"/>
      <c r="U3" s="2"/>
      <c r="V3" s="64">
        <f>B3</f>
        <v>45744</v>
      </c>
      <c r="W3" s="65"/>
      <c r="X3" s="65"/>
      <c r="Y3" s="65"/>
      <c r="Z3" s="65"/>
      <c r="AA3" s="65"/>
      <c r="AB3" s="66" t="s">
        <v>14</v>
      </c>
      <c r="AC3" s="11" t="s">
        <v>15</v>
      </c>
      <c r="AD3" s="67" t="str">
        <f>J3</f>
        <v>132-19-97819</v>
      </c>
      <c r="AE3" s="68"/>
      <c r="AF3" s="68"/>
      <c r="AG3" s="68"/>
      <c r="AH3" s="68"/>
      <c r="AI3" s="68"/>
      <c r="AJ3" s="68"/>
      <c r="AK3" s="68"/>
      <c r="AL3" s="69"/>
      <c r="AM3" s="2"/>
      <c r="AN3" s="1"/>
      <c r="AO3" s="1"/>
      <c r="AP3" s="1"/>
      <c r="AQ3" s="1"/>
      <c r="AR3" s="1"/>
    </row>
    <row r="4" spans="1:44" ht="19.5" customHeight="1" x14ac:dyDescent="0.3">
      <c r="A4" s="2"/>
      <c r="B4" s="137" t="s">
        <v>36</v>
      </c>
      <c r="C4" s="138"/>
      <c r="D4" s="138"/>
      <c r="E4" s="138"/>
      <c r="F4" s="138"/>
      <c r="G4" s="139"/>
      <c r="H4" s="103"/>
      <c r="I4" s="5" t="s">
        <v>16</v>
      </c>
      <c r="J4" s="108" t="s">
        <v>31</v>
      </c>
      <c r="K4" s="109"/>
      <c r="L4" s="109"/>
      <c r="M4" s="110"/>
      <c r="N4" s="10" t="s">
        <v>18</v>
      </c>
      <c r="O4" s="108" t="s">
        <v>32</v>
      </c>
      <c r="P4" s="109"/>
      <c r="Q4" s="109"/>
      <c r="R4" s="117"/>
      <c r="S4" s="3"/>
      <c r="T4" s="2"/>
      <c r="U4" s="2"/>
      <c r="V4" s="70" t="str">
        <f>B4</f>
        <v>호세아동산</v>
      </c>
      <c r="W4" s="65"/>
      <c r="X4" s="65"/>
      <c r="Y4" s="65"/>
      <c r="Z4" s="65"/>
      <c r="AA4" s="65"/>
      <c r="AB4" s="66"/>
      <c r="AC4" s="12" t="s">
        <v>16</v>
      </c>
      <c r="AD4" s="71" t="str">
        <f>J4</f>
        <v>밀레니엄컴퓨터</v>
      </c>
      <c r="AE4" s="72"/>
      <c r="AF4" s="72"/>
      <c r="AG4" s="72"/>
      <c r="AH4" s="13" t="s">
        <v>18</v>
      </c>
      <c r="AI4" s="71" t="str">
        <f>O4</f>
        <v>박경희</v>
      </c>
      <c r="AJ4" s="72"/>
      <c r="AK4" s="72"/>
      <c r="AL4" s="73"/>
      <c r="AM4" s="2"/>
      <c r="AN4" s="1"/>
      <c r="AO4" s="1"/>
      <c r="AP4" s="1"/>
      <c r="AQ4" s="1"/>
      <c r="AR4" s="1"/>
    </row>
    <row r="5" spans="1:44" ht="19.5" customHeight="1" x14ac:dyDescent="0.3">
      <c r="A5" s="2"/>
      <c r="B5" s="121" t="s">
        <v>24</v>
      </c>
      <c r="C5" s="122"/>
      <c r="D5" s="122"/>
      <c r="E5" s="122"/>
      <c r="F5" s="122"/>
      <c r="G5" s="123"/>
      <c r="H5" s="103"/>
      <c r="I5" s="16" t="s">
        <v>29</v>
      </c>
      <c r="J5" s="111" t="s">
        <v>33</v>
      </c>
      <c r="K5" s="112"/>
      <c r="L5" s="112"/>
      <c r="M5" s="112"/>
      <c r="N5" s="112"/>
      <c r="O5" s="112"/>
      <c r="P5" s="112"/>
      <c r="Q5" s="112"/>
      <c r="R5" s="113"/>
      <c r="S5" s="3"/>
      <c r="T5" s="2"/>
      <c r="U5" s="2"/>
      <c r="V5" s="74" t="s">
        <v>24</v>
      </c>
      <c r="W5" s="75"/>
      <c r="X5" s="75"/>
      <c r="Y5" s="75"/>
      <c r="Z5" s="75"/>
      <c r="AA5" s="75"/>
      <c r="AB5" s="66"/>
      <c r="AC5" s="17" t="s">
        <v>17</v>
      </c>
      <c r="AD5" s="46" t="str">
        <f>J5</f>
        <v>경기 남양주시 와부읍 덕소리 606-6</v>
      </c>
      <c r="AE5" s="47"/>
      <c r="AF5" s="47"/>
      <c r="AG5" s="47"/>
      <c r="AH5" s="47"/>
      <c r="AI5" s="47"/>
      <c r="AJ5" s="47"/>
      <c r="AK5" s="47"/>
      <c r="AL5" s="48"/>
      <c r="AM5" s="2"/>
      <c r="AN5" s="1"/>
      <c r="AO5" s="1"/>
      <c r="AP5" s="1"/>
      <c r="AQ5" s="1"/>
      <c r="AR5" s="1"/>
    </row>
    <row r="6" spans="1:44" ht="19.5" customHeight="1" x14ac:dyDescent="0.3">
      <c r="A6" s="2"/>
      <c r="B6" s="124"/>
      <c r="C6" s="125"/>
      <c r="D6" s="125"/>
      <c r="E6" s="125"/>
      <c r="F6" s="125"/>
      <c r="G6" s="126"/>
      <c r="H6" s="104"/>
      <c r="I6" s="5" t="s">
        <v>25</v>
      </c>
      <c r="J6" s="114" t="s">
        <v>34</v>
      </c>
      <c r="K6" s="115"/>
      <c r="L6" s="115"/>
      <c r="M6" s="116"/>
      <c r="N6" s="10" t="s">
        <v>19</v>
      </c>
      <c r="O6" s="118" t="s">
        <v>35</v>
      </c>
      <c r="P6" s="119"/>
      <c r="Q6" s="119"/>
      <c r="R6" s="120"/>
      <c r="S6" s="3"/>
      <c r="T6" s="2"/>
      <c r="U6" s="2"/>
      <c r="V6" s="74"/>
      <c r="W6" s="75"/>
      <c r="X6" s="75"/>
      <c r="Y6" s="75"/>
      <c r="Z6" s="75"/>
      <c r="AA6" s="75"/>
      <c r="AB6" s="66"/>
      <c r="AC6" s="12" t="s">
        <v>25</v>
      </c>
      <c r="AD6" s="49" t="str">
        <f>J6</f>
        <v>도 소매</v>
      </c>
      <c r="AE6" s="28"/>
      <c r="AF6" s="28"/>
      <c r="AG6" s="28"/>
      <c r="AH6" s="13" t="s">
        <v>19</v>
      </c>
      <c r="AI6" s="50" t="str">
        <f>O6</f>
        <v>컴퓨터주변기기,판매.수리 이동통신등</v>
      </c>
      <c r="AJ6" s="51"/>
      <c r="AK6" s="51"/>
      <c r="AL6" s="52"/>
      <c r="AM6" s="2"/>
      <c r="AN6" s="1"/>
      <c r="AO6" s="1"/>
      <c r="AP6" s="1"/>
      <c r="AQ6" s="1"/>
      <c r="AR6" s="1"/>
    </row>
    <row r="7" spans="1:44" ht="20.25" customHeight="1" x14ac:dyDescent="0.3">
      <c r="A7" s="2"/>
      <c r="B7" s="142" t="s">
        <v>20</v>
      </c>
      <c r="C7" s="77"/>
      <c r="D7" s="143"/>
      <c r="E7" s="81" t="s">
        <v>0</v>
      </c>
      <c r="F7" s="82"/>
      <c r="G7" s="152">
        <f>L25</f>
        <v>300000</v>
      </c>
      <c r="H7" s="152"/>
      <c r="I7" s="152"/>
      <c r="J7" s="152"/>
      <c r="K7" s="18" t="s">
        <v>23</v>
      </c>
      <c r="L7" s="19" t="s">
        <v>1</v>
      </c>
      <c r="M7" s="76">
        <f>N24+Q24</f>
        <v>300000</v>
      </c>
      <c r="N7" s="76"/>
      <c r="O7" s="76"/>
      <c r="P7" s="76"/>
      <c r="Q7" s="77" t="s">
        <v>39</v>
      </c>
      <c r="R7" s="78"/>
      <c r="S7" s="3"/>
      <c r="T7" s="2"/>
      <c r="U7" s="2"/>
      <c r="V7" s="53" t="s">
        <v>20</v>
      </c>
      <c r="W7" s="47"/>
      <c r="X7" s="47"/>
      <c r="Y7" s="28" t="s">
        <v>0</v>
      </c>
      <c r="Z7" s="54"/>
      <c r="AA7" s="55">
        <f>G7</f>
        <v>300000</v>
      </c>
      <c r="AB7" s="56"/>
      <c r="AC7" s="56"/>
      <c r="AD7" s="57"/>
      <c r="AE7" s="20" t="s">
        <v>23</v>
      </c>
      <c r="AF7" s="21" t="s">
        <v>1</v>
      </c>
      <c r="AG7" s="29">
        <f>M7</f>
        <v>300000</v>
      </c>
      <c r="AH7" s="30"/>
      <c r="AI7" s="30"/>
      <c r="AJ7" s="58"/>
      <c r="AK7" s="59" t="s">
        <v>22</v>
      </c>
      <c r="AL7" s="48"/>
      <c r="AM7" s="2"/>
      <c r="AN7" s="1"/>
      <c r="AO7" s="1"/>
      <c r="AP7" s="1"/>
      <c r="AQ7" s="1"/>
      <c r="AR7" s="1"/>
    </row>
    <row r="8" spans="1:44" x14ac:dyDescent="0.3">
      <c r="A8" s="2"/>
      <c r="B8" s="147" t="s">
        <v>2</v>
      </c>
      <c r="C8" s="140"/>
      <c r="D8" s="81" t="s">
        <v>26</v>
      </c>
      <c r="E8" s="82"/>
      <c r="F8" s="82"/>
      <c r="G8" s="82"/>
      <c r="H8" s="140"/>
      <c r="I8" s="81" t="s">
        <v>3</v>
      </c>
      <c r="J8" s="140"/>
      <c r="K8" s="81" t="s">
        <v>27</v>
      </c>
      <c r="L8" s="82"/>
      <c r="M8" s="140"/>
      <c r="N8" s="81" t="s">
        <v>10</v>
      </c>
      <c r="O8" s="82"/>
      <c r="P8" s="140"/>
      <c r="Q8" s="81" t="s">
        <v>11</v>
      </c>
      <c r="R8" s="141"/>
      <c r="S8" s="3"/>
      <c r="T8" s="2"/>
      <c r="U8" s="2"/>
      <c r="V8" s="27" t="s">
        <v>2</v>
      </c>
      <c r="W8" s="28"/>
      <c r="X8" s="28" t="s">
        <v>26</v>
      </c>
      <c r="Y8" s="28"/>
      <c r="Z8" s="28"/>
      <c r="AA8" s="28"/>
      <c r="AB8" s="28"/>
      <c r="AC8" s="28" t="s">
        <v>3</v>
      </c>
      <c r="AD8" s="28"/>
      <c r="AE8" s="28" t="s">
        <v>28</v>
      </c>
      <c r="AF8" s="28"/>
      <c r="AG8" s="28"/>
      <c r="AH8" s="28" t="s">
        <v>10</v>
      </c>
      <c r="AI8" s="28"/>
      <c r="AJ8" s="28"/>
      <c r="AK8" s="28" t="s">
        <v>11</v>
      </c>
      <c r="AL8" s="45"/>
      <c r="AM8" s="2"/>
      <c r="AN8" s="1"/>
      <c r="AO8" s="1"/>
      <c r="AP8" s="1"/>
      <c r="AQ8" s="1"/>
      <c r="AR8" s="1"/>
    </row>
    <row r="9" spans="1:44" x14ac:dyDescent="0.3">
      <c r="A9" s="2"/>
      <c r="B9" s="84">
        <v>328</v>
      </c>
      <c r="C9" s="85"/>
      <c r="D9" s="97" t="s">
        <v>37</v>
      </c>
      <c r="E9" s="98"/>
      <c r="F9" s="98"/>
      <c r="G9" s="98"/>
      <c r="H9" s="99"/>
      <c r="I9" s="89">
        <v>1</v>
      </c>
      <c r="J9" s="85"/>
      <c r="K9" s="90">
        <v>150000</v>
      </c>
      <c r="L9" s="91"/>
      <c r="M9" s="92"/>
      <c r="N9" s="90">
        <f>(K9*I9)</f>
        <v>150000</v>
      </c>
      <c r="O9" s="91"/>
      <c r="P9" s="92"/>
      <c r="Q9" s="100"/>
      <c r="R9" s="101"/>
      <c r="S9" s="3"/>
      <c r="T9" s="2"/>
      <c r="U9" s="2"/>
      <c r="V9" s="39">
        <f>B9</f>
        <v>328</v>
      </c>
      <c r="W9" s="40"/>
      <c r="X9" s="41" t="str">
        <f>D9</f>
        <v>컴퓨터세트</v>
      </c>
      <c r="Y9" s="40"/>
      <c r="Z9" s="40"/>
      <c r="AA9" s="40"/>
      <c r="AB9" s="40"/>
      <c r="AC9" s="40">
        <f>I9</f>
        <v>1</v>
      </c>
      <c r="AD9" s="40"/>
      <c r="AE9" s="42">
        <f>K9</f>
        <v>150000</v>
      </c>
      <c r="AF9" s="42"/>
      <c r="AG9" s="42"/>
      <c r="AH9" s="42">
        <f>N9</f>
        <v>150000</v>
      </c>
      <c r="AI9" s="42"/>
      <c r="AJ9" s="42"/>
      <c r="AK9" s="43">
        <f>Q9</f>
        <v>0</v>
      </c>
      <c r="AL9" s="44"/>
      <c r="AM9" s="2"/>
      <c r="AN9" s="1"/>
      <c r="AO9" s="1"/>
      <c r="AP9" s="1"/>
      <c r="AQ9" s="1"/>
      <c r="AR9" s="1"/>
    </row>
    <row r="10" spans="1:44" x14ac:dyDescent="0.3">
      <c r="A10" s="2"/>
      <c r="B10" s="84">
        <v>328</v>
      </c>
      <c r="C10" s="85"/>
      <c r="D10" s="97" t="s">
        <v>38</v>
      </c>
      <c r="E10" s="98"/>
      <c r="F10" s="98"/>
      <c r="G10" s="98"/>
      <c r="H10" s="99"/>
      <c r="I10" s="89">
        <v>1</v>
      </c>
      <c r="J10" s="85"/>
      <c r="K10" s="90">
        <v>150000</v>
      </c>
      <c r="L10" s="91"/>
      <c r="M10" s="92"/>
      <c r="N10" s="90">
        <f t="shared" ref="N10:N23" si="0">(K10*I10)</f>
        <v>150000</v>
      </c>
      <c r="O10" s="91"/>
      <c r="P10" s="92"/>
      <c r="Q10" s="90"/>
      <c r="R10" s="96"/>
      <c r="S10" s="3"/>
      <c r="T10" s="2"/>
      <c r="U10" s="2"/>
      <c r="V10" s="39">
        <f t="shared" ref="V10:V24" si="1">B10</f>
        <v>328</v>
      </c>
      <c r="W10" s="40"/>
      <c r="X10" s="41" t="str">
        <f t="shared" ref="X10:X24" si="2">D10</f>
        <v>전자레인지</v>
      </c>
      <c r="Y10" s="40"/>
      <c r="Z10" s="40"/>
      <c r="AA10" s="40"/>
      <c r="AB10" s="40"/>
      <c r="AC10" s="40">
        <f t="shared" ref="AC10:AC24" si="3">I10</f>
        <v>1</v>
      </c>
      <c r="AD10" s="40"/>
      <c r="AE10" s="42">
        <f t="shared" ref="AE10:AE24" si="4">K10</f>
        <v>150000</v>
      </c>
      <c r="AF10" s="42"/>
      <c r="AG10" s="42"/>
      <c r="AH10" s="42">
        <f t="shared" ref="AH10:AH24" si="5">N10</f>
        <v>150000</v>
      </c>
      <c r="AI10" s="42"/>
      <c r="AJ10" s="42"/>
      <c r="AK10" s="43">
        <f t="shared" ref="AK10:AK24" si="6">Q10</f>
        <v>0</v>
      </c>
      <c r="AL10" s="44"/>
      <c r="AM10" s="2"/>
      <c r="AN10" s="1"/>
      <c r="AO10" s="1"/>
      <c r="AP10" s="1"/>
      <c r="AQ10" s="1"/>
      <c r="AR10" s="1"/>
    </row>
    <row r="11" spans="1:44" x14ac:dyDescent="0.3">
      <c r="A11" s="2"/>
      <c r="B11" s="84"/>
      <c r="C11" s="85"/>
      <c r="D11" s="97"/>
      <c r="E11" s="98"/>
      <c r="F11" s="98"/>
      <c r="G11" s="98"/>
      <c r="H11" s="99"/>
      <c r="I11" s="89"/>
      <c r="J11" s="85"/>
      <c r="K11" s="90"/>
      <c r="L11" s="91"/>
      <c r="M11" s="92"/>
      <c r="N11" s="90">
        <f t="shared" si="0"/>
        <v>0</v>
      </c>
      <c r="O11" s="91"/>
      <c r="P11" s="92"/>
      <c r="Q11" s="90">
        <f t="shared" ref="Q10:Q23" si="7">(N11/10)</f>
        <v>0</v>
      </c>
      <c r="R11" s="96"/>
      <c r="S11" s="3"/>
      <c r="T11" s="2"/>
      <c r="U11" s="2"/>
      <c r="V11" s="39">
        <f t="shared" si="1"/>
        <v>0</v>
      </c>
      <c r="W11" s="40"/>
      <c r="X11" s="41">
        <f t="shared" si="2"/>
        <v>0</v>
      </c>
      <c r="Y11" s="40"/>
      <c r="Z11" s="40"/>
      <c r="AA11" s="40"/>
      <c r="AB11" s="40"/>
      <c r="AC11" s="40">
        <f t="shared" si="3"/>
        <v>0</v>
      </c>
      <c r="AD11" s="40"/>
      <c r="AE11" s="42">
        <f t="shared" si="4"/>
        <v>0</v>
      </c>
      <c r="AF11" s="42"/>
      <c r="AG11" s="42"/>
      <c r="AH11" s="42">
        <f t="shared" si="5"/>
        <v>0</v>
      </c>
      <c r="AI11" s="42"/>
      <c r="AJ11" s="42"/>
      <c r="AK11" s="43">
        <f t="shared" si="6"/>
        <v>0</v>
      </c>
      <c r="AL11" s="44"/>
      <c r="AM11" s="2"/>
      <c r="AN11" s="1"/>
      <c r="AO11" s="1"/>
      <c r="AP11" s="1"/>
      <c r="AQ11" s="1"/>
      <c r="AR11" s="1"/>
    </row>
    <row r="12" spans="1:44" x14ac:dyDescent="0.3">
      <c r="A12" s="2"/>
      <c r="B12" s="84"/>
      <c r="C12" s="85"/>
      <c r="D12" s="97"/>
      <c r="E12" s="98"/>
      <c r="F12" s="98"/>
      <c r="G12" s="98"/>
      <c r="H12" s="99"/>
      <c r="I12" s="89"/>
      <c r="J12" s="85"/>
      <c r="K12" s="90"/>
      <c r="L12" s="91"/>
      <c r="M12" s="92"/>
      <c r="N12" s="90">
        <f t="shared" si="0"/>
        <v>0</v>
      </c>
      <c r="O12" s="91"/>
      <c r="P12" s="92"/>
      <c r="Q12" s="90">
        <f t="shared" si="7"/>
        <v>0</v>
      </c>
      <c r="R12" s="96"/>
      <c r="S12" s="3"/>
      <c r="T12" s="2"/>
      <c r="U12" s="2"/>
      <c r="V12" s="39">
        <f t="shared" si="1"/>
        <v>0</v>
      </c>
      <c r="W12" s="40"/>
      <c r="X12" s="41">
        <f t="shared" si="2"/>
        <v>0</v>
      </c>
      <c r="Y12" s="40"/>
      <c r="Z12" s="40"/>
      <c r="AA12" s="40"/>
      <c r="AB12" s="40"/>
      <c r="AC12" s="40">
        <f t="shared" si="3"/>
        <v>0</v>
      </c>
      <c r="AD12" s="40"/>
      <c r="AE12" s="42">
        <f t="shared" si="4"/>
        <v>0</v>
      </c>
      <c r="AF12" s="42"/>
      <c r="AG12" s="42"/>
      <c r="AH12" s="42">
        <f t="shared" si="5"/>
        <v>0</v>
      </c>
      <c r="AI12" s="42"/>
      <c r="AJ12" s="42"/>
      <c r="AK12" s="43">
        <f t="shared" si="6"/>
        <v>0</v>
      </c>
      <c r="AL12" s="44"/>
      <c r="AM12" s="2"/>
      <c r="AN12" s="1"/>
      <c r="AO12" s="1"/>
      <c r="AP12" s="1"/>
      <c r="AQ12" s="1"/>
      <c r="AR12" s="1"/>
    </row>
    <row r="13" spans="1:44" x14ac:dyDescent="0.3">
      <c r="A13" s="2"/>
      <c r="B13" s="84"/>
      <c r="C13" s="85"/>
      <c r="D13" s="97"/>
      <c r="E13" s="98"/>
      <c r="F13" s="98"/>
      <c r="G13" s="98"/>
      <c r="H13" s="99"/>
      <c r="I13" s="89"/>
      <c r="J13" s="85"/>
      <c r="K13" s="90"/>
      <c r="L13" s="91"/>
      <c r="M13" s="92"/>
      <c r="N13" s="90">
        <f t="shared" si="0"/>
        <v>0</v>
      </c>
      <c r="O13" s="91"/>
      <c r="P13" s="92"/>
      <c r="Q13" s="90">
        <f t="shared" si="7"/>
        <v>0</v>
      </c>
      <c r="R13" s="96"/>
      <c r="S13" s="3"/>
      <c r="T13" s="2"/>
      <c r="U13" s="2"/>
      <c r="V13" s="39">
        <f t="shared" si="1"/>
        <v>0</v>
      </c>
      <c r="W13" s="40"/>
      <c r="X13" s="41">
        <f t="shared" si="2"/>
        <v>0</v>
      </c>
      <c r="Y13" s="40"/>
      <c r="Z13" s="40"/>
      <c r="AA13" s="40"/>
      <c r="AB13" s="40"/>
      <c r="AC13" s="40">
        <f t="shared" si="3"/>
        <v>0</v>
      </c>
      <c r="AD13" s="40"/>
      <c r="AE13" s="42">
        <f t="shared" si="4"/>
        <v>0</v>
      </c>
      <c r="AF13" s="42"/>
      <c r="AG13" s="42"/>
      <c r="AH13" s="42">
        <f t="shared" si="5"/>
        <v>0</v>
      </c>
      <c r="AI13" s="42"/>
      <c r="AJ13" s="42"/>
      <c r="AK13" s="43">
        <f t="shared" si="6"/>
        <v>0</v>
      </c>
      <c r="AL13" s="44"/>
      <c r="AM13" s="2"/>
      <c r="AN13" s="1"/>
      <c r="AO13" s="1"/>
      <c r="AP13" s="1"/>
      <c r="AQ13" s="1"/>
      <c r="AR13" s="1"/>
    </row>
    <row r="14" spans="1:44" x14ac:dyDescent="0.3">
      <c r="A14" s="2"/>
      <c r="B14" s="84"/>
      <c r="C14" s="85"/>
      <c r="D14" s="97"/>
      <c r="E14" s="98"/>
      <c r="F14" s="98"/>
      <c r="G14" s="98"/>
      <c r="H14" s="99"/>
      <c r="I14" s="89"/>
      <c r="J14" s="85"/>
      <c r="K14" s="90"/>
      <c r="L14" s="91"/>
      <c r="M14" s="92"/>
      <c r="N14" s="90">
        <f t="shared" si="0"/>
        <v>0</v>
      </c>
      <c r="O14" s="91"/>
      <c r="P14" s="92"/>
      <c r="Q14" s="90">
        <f t="shared" si="7"/>
        <v>0</v>
      </c>
      <c r="R14" s="96"/>
      <c r="S14" s="3"/>
      <c r="T14" s="2"/>
      <c r="U14" s="2"/>
      <c r="V14" s="39">
        <f t="shared" si="1"/>
        <v>0</v>
      </c>
      <c r="W14" s="40"/>
      <c r="X14" s="41">
        <f t="shared" si="2"/>
        <v>0</v>
      </c>
      <c r="Y14" s="40"/>
      <c r="Z14" s="40"/>
      <c r="AA14" s="40"/>
      <c r="AB14" s="40"/>
      <c r="AC14" s="40">
        <f t="shared" si="3"/>
        <v>0</v>
      </c>
      <c r="AD14" s="40"/>
      <c r="AE14" s="42">
        <f t="shared" si="4"/>
        <v>0</v>
      </c>
      <c r="AF14" s="42"/>
      <c r="AG14" s="42"/>
      <c r="AH14" s="42">
        <f t="shared" si="5"/>
        <v>0</v>
      </c>
      <c r="AI14" s="42"/>
      <c r="AJ14" s="42"/>
      <c r="AK14" s="43">
        <f t="shared" si="6"/>
        <v>0</v>
      </c>
      <c r="AL14" s="44"/>
      <c r="AM14" s="2"/>
      <c r="AN14" s="1"/>
      <c r="AO14" s="1"/>
      <c r="AP14" s="1"/>
      <c r="AQ14" s="1"/>
      <c r="AR14" s="1"/>
    </row>
    <row r="15" spans="1:44" x14ac:dyDescent="0.3">
      <c r="A15" s="2"/>
      <c r="B15" s="84"/>
      <c r="C15" s="85"/>
      <c r="D15" s="97"/>
      <c r="E15" s="98"/>
      <c r="F15" s="98"/>
      <c r="G15" s="98"/>
      <c r="H15" s="99"/>
      <c r="I15" s="89"/>
      <c r="J15" s="85"/>
      <c r="K15" s="90"/>
      <c r="L15" s="91"/>
      <c r="M15" s="92"/>
      <c r="N15" s="90">
        <f t="shared" si="0"/>
        <v>0</v>
      </c>
      <c r="O15" s="91"/>
      <c r="P15" s="92"/>
      <c r="Q15" s="90">
        <f t="shared" si="7"/>
        <v>0</v>
      </c>
      <c r="R15" s="96"/>
      <c r="S15" s="3"/>
      <c r="T15" s="2"/>
      <c r="U15" s="2"/>
      <c r="V15" s="39">
        <f t="shared" si="1"/>
        <v>0</v>
      </c>
      <c r="W15" s="40"/>
      <c r="X15" s="41">
        <f t="shared" si="2"/>
        <v>0</v>
      </c>
      <c r="Y15" s="40"/>
      <c r="Z15" s="40"/>
      <c r="AA15" s="40"/>
      <c r="AB15" s="40"/>
      <c r="AC15" s="40">
        <f t="shared" si="3"/>
        <v>0</v>
      </c>
      <c r="AD15" s="40"/>
      <c r="AE15" s="42">
        <f t="shared" si="4"/>
        <v>0</v>
      </c>
      <c r="AF15" s="42"/>
      <c r="AG15" s="42"/>
      <c r="AH15" s="42">
        <f t="shared" si="5"/>
        <v>0</v>
      </c>
      <c r="AI15" s="42"/>
      <c r="AJ15" s="42"/>
      <c r="AK15" s="43">
        <f t="shared" si="6"/>
        <v>0</v>
      </c>
      <c r="AL15" s="44"/>
      <c r="AM15" s="2"/>
      <c r="AN15" s="1"/>
      <c r="AO15" s="1"/>
      <c r="AP15" s="1"/>
      <c r="AQ15" s="1"/>
      <c r="AR15" s="1"/>
    </row>
    <row r="16" spans="1:44" x14ac:dyDescent="0.3">
      <c r="A16" s="2"/>
      <c r="B16" s="84"/>
      <c r="C16" s="85"/>
      <c r="D16" s="97"/>
      <c r="E16" s="98"/>
      <c r="F16" s="98"/>
      <c r="G16" s="98"/>
      <c r="H16" s="99"/>
      <c r="I16" s="89"/>
      <c r="J16" s="85"/>
      <c r="K16" s="90"/>
      <c r="L16" s="91"/>
      <c r="M16" s="92"/>
      <c r="N16" s="90">
        <f t="shared" si="0"/>
        <v>0</v>
      </c>
      <c r="O16" s="91"/>
      <c r="P16" s="92"/>
      <c r="Q16" s="90">
        <f t="shared" si="7"/>
        <v>0</v>
      </c>
      <c r="R16" s="96"/>
      <c r="S16" s="3"/>
      <c r="T16" s="2"/>
      <c r="U16" s="2"/>
      <c r="V16" s="39">
        <f t="shared" si="1"/>
        <v>0</v>
      </c>
      <c r="W16" s="40"/>
      <c r="X16" s="41">
        <f t="shared" si="2"/>
        <v>0</v>
      </c>
      <c r="Y16" s="40"/>
      <c r="Z16" s="40"/>
      <c r="AA16" s="40"/>
      <c r="AB16" s="40"/>
      <c r="AC16" s="40">
        <f t="shared" si="3"/>
        <v>0</v>
      </c>
      <c r="AD16" s="40"/>
      <c r="AE16" s="42">
        <f t="shared" si="4"/>
        <v>0</v>
      </c>
      <c r="AF16" s="42"/>
      <c r="AG16" s="42"/>
      <c r="AH16" s="42">
        <f t="shared" si="5"/>
        <v>0</v>
      </c>
      <c r="AI16" s="42"/>
      <c r="AJ16" s="42"/>
      <c r="AK16" s="43">
        <f t="shared" si="6"/>
        <v>0</v>
      </c>
      <c r="AL16" s="44"/>
      <c r="AM16" s="2"/>
      <c r="AN16" s="1"/>
      <c r="AO16" s="1"/>
      <c r="AP16" s="1"/>
      <c r="AQ16" s="1"/>
      <c r="AR16" s="1"/>
    </row>
    <row r="17" spans="1:44" x14ac:dyDescent="0.3">
      <c r="A17" s="2"/>
      <c r="B17" s="84"/>
      <c r="C17" s="85"/>
      <c r="D17" s="97"/>
      <c r="E17" s="98"/>
      <c r="F17" s="98"/>
      <c r="G17" s="98"/>
      <c r="H17" s="99"/>
      <c r="I17" s="89"/>
      <c r="J17" s="85"/>
      <c r="K17" s="90"/>
      <c r="L17" s="91"/>
      <c r="M17" s="92"/>
      <c r="N17" s="90">
        <f t="shared" si="0"/>
        <v>0</v>
      </c>
      <c r="O17" s="91"/>
      <c r="P17" s="92"/>
      <c r="Q17" s="90">
        <f t="shared" si="7"/>
        <v>0</v>
      </c>
      <c r="R17" s="96"/>
      <c r="S17" s="3"/>
      <c r="T17" s="2"/>
      <c r="U17" s="2"/>
      <c r="V17" s="39">
        <f t="shared" si="1"/>
        <v>0</v>
      </c>
      <c r="W17" s="40"/>
      <c r="X17" s="41">
        <f t="shared" si="2"/>
        <v>0</v>
      </c>
      <c r="Y17" s="40"/>
      <c r="Z17" s="40"/>
      <c r="AA17" s="40"/>
      <c r="AB17" s="40"/>
      <c r="AC17" s="40">
        <f t="shared" si="3"/>
        <v>0</v>
      </c>
      <c r="AD17" s="40"/>
      <c r="AE17" s="42">
        <f t="shared" si="4"/>
        <v>0</v>
      </c>
      <c r="AF17" s="42"/>
      <c r="AG17" s="42"/>
      <c r="AH17" s="42">
        <f t="shared" si="5"/>
        <v>0</v>
      </c>
      <c r="AI17" s="42"/>
      <c r="AJ17" s="42"/>
      <c r="AK17" s="43">
        <f t="shared" si="6"/>
        <v>0</v>
      </c>
      <c r="AL17" s="44"/>
      <c r="AM17" s="2"/>
      <c r="AN17" s="1"/>
      <c r="AO17" s="1"/>
      <c r="AP17" s="1"/>
      <c r="AQ17" s="1"/>
      <c r="AR17" s="1"/>
    </row>
    <row r="18" spans="1:44" x14ac:dyDescent="0.3">
      <c r="A18" s="2"/>
      <c r="B18" s="84"/>
      <c r="C18" s="85"/>
      <c r="D18" s="97"/>
      <c r="E18" s="98"/>
      <c r="F18" s="98"/>
      <c r="G18" s="98"/>
      <c r="H18" s="99"/>
      <c r="I18" s="89"/>
      <c r="J18" s="85"/>
      <c r="K18" s="90"/>
      <c r="L18" s="91"/>
      <c r="M18" s="92"/>
      <c r="N18" s="90">
        <f t="shared" si="0"/>
        <v>0</v>
      </c>
      <c r="O18" s="91"/>
      <c r="P18" s="92"/>
      <c r="Q18" s="90">
        <f t="shared" si="7"/>
        <v>0</v>
      </c>
      <c r="R18" s="96"/>
      <c r="S18" s="3"/>
      <c r="T18" s="2"/>
      <c r="U18" s="2"/>
      <c r="V18" s="39">
        <f t="shared" si="1"/>
        <v>0</v>
      </c>
      <c r="W18" s="40"/>
      <c r="X18" s="41">
        <f t="shared" si="2"/>
        <v>0</v>
      </c>
      <c r="Y18" s="40"/>
      <c r="Z18" s="40"/>
      <c r="AA18" s="40"/>
      <c r="AB18" s="40"/>
      <c r="AC18" s="40">
        <f t="shared" si="3"/>
        <v>0</v>
      </c>
      <c r="AD18" s="40"/>
      <c r="AE18" s="42">
        <f t="shared" si="4"/>
        <v>0</v>
      </c>
      <c r="AF18" s="42"/>
      <c r="AG18" s="42"/>
      <c r="AH18" s="42">
        <f t="shared" si="5"/>
        <v>0</v>
      </c>
      <c r="AI18" s="42"/>
      <c r="AJ18" s="42"/>
      <c r="AK18" s="43">
        <f t="shared" si="6"/>
        <v>0</v>
      </c>
      <c r="AL18" s="44"/>
      <c r="AM18" s="2"/>
      <c r="AN18" s="1"/>
      <c r="AO18" s="1"/>
      <c r="AP18" s="1"/>
      <c r="AQ18" s="1"/>
      <c r="AR18" s="1"/>
    </row>
    <row r="19" spans="1:44" x14ac:dyDescent="0.3">
      <c r="A19" s="2"/>
      <c r="B19" s="84"/>
      <c r="C19" s="85"/>
      <c r="D19" s="97"/>
      <c r="E19" s="98"/>
      <c r="F19" s="98"/>
      <c r="G19" s="98"/>
      <c r="H19" s="99"/>
      <c r="I19" s="89"/>
      <c r="J19" s="85"/>
      <c r="K19" s="90"/>
      <c r="L19" s="91"/>
      <c r="M19" s="92"/>
      <c r="N19" s="90">
        <f t="shared" si="0"/>
        <v>0</v>
      </c>
      <c r="O19" s="91"/>
      <c r="P19" s="92"/>
      <c r="Q19" s="90">
        <f t="shared" si="7"/>
        <v>0</v>
      </c>
      <c r="R19" s="96"/>
      <c r="S19" s="3"/>
      <c r="T19" s="2"/>
      <c r="U19" s="2"/>
      <c r="V19" s="39">
        <f t="shared" si="1"/>
        <v>0</v>
      </c>
      <c r="W19" s="40"/>
      <c r="X19" s="41">
        <f t="shared" si="2"/>
        <v>0</v>
      </c>
      <c r="Y19" s="40"/>
      <c r="Z19" s="40"/>
      <c r="AA19" s="40"/>
      <c r="AB19" s="40"/>
      <c r="AC19" s="40">
        <f t="shared" si="3"/>
        <v>0</v>
      </c>
      <c r="AD19" s="40"/>
      <c r="AE19" s="42">
        <f t="shared" si="4"/>
        <v>0</v>
      </c>
      <c r="AF19" s="42"/>
      <c r="AG19" s="42"/>
      <c r="AH19" s="42">
        <f t="shared" si="5"/>
        <v>0</v>
      </c>
      <c r="AI19" s="42"/>
      <c r="AJ19" s="42"/>
      <c r="AK19" s="43">
        <f t="shared" si="6"/>
        <v>0</v>
      </c>
      <c r="AL19" s="44"/>
      <c r="AM19" s="2"/>
      <c r="AN19" s="1"/>
      <c r="AO19" s="1"/>
      <c r="AP19" s="1"/>
      <c r="AQ19" s="1"/>
      <c r="AR19" s="1"/>
    </row>
    <row r="20" spans="1:44" x14ac:dyDescent="0.3">
      <c r="A20" s="2"/>
      <c r="B20" s="84"/>
      <c r="C20" s="85"/>
      <c r="D20" s="97"/>
      <c r="E20" s="98"/>
      <c r="F20" s="98"/>
      <c r="G20" s="98"/>
      <c r="H20" s="99"/>
      <c r="I20" s="89"/>
      <c r="J20" s="85"/>
      <c r="K20" s="90"/>
      <c r="L20" s="91"/>
      <c r="M20" s="92"/>
      <c r="N20" s="90">
        <f t="shared" si="0"/>
        <v>0</v>
      </c>
      <c r="O20" s="91"/>
      <c r="P20" s="92"/>
      <c r="Q20" s="90">
        <f t="shared" si="7"/>
        <v>0</v>
      </c>
      <c r="R20" s="96"/>
      <c r="S20" s="3"/>
      <c r="T20" s="2"/>
      <c r="U20" s="2"/>
      <c r="V20" s="39">
        <f t="shared" si="1"/>
        <v>0</v>
      </c>
      <c r="W20" s="40"/>
      <c r="X20" s="41">
        <f t="shared" si="2"/>
        <v>0</v>
      </c>
      <c r="Y20" s="40"/>
      <c r="Z20" s="40"/>
      <c r="AA20" s="40"/>
      <c r="AB20" s="40"/>
      <c r="AC20" s="40">
        <f t="shared" si="3"/>
        <v>0</v>
      </c>
      <c r="AD20" s="40"/>
      <c r="AE20" s="42">
        <f t="shared" si="4"/>
        <v>0</v>
      </c>
      <c r="AF20" s="42"/>
      <c r="AG20" s="42"/>
      <c r="AH20" s="42">
        <f t="shared" si="5"/>
        <v>0</v>
      </c>
      <c r="AI20" s="42"/>
      <c r="AJ20" s="42"/>
      <c r="AK20" s="43">
        <f t="shared" si="6"/>
        <v>0</v>
      </c>
      <c r="AL20" s="44"/>
      <c r="AM20" s="2"/>
      <c r="AN20" s="1"/>
      <c r="AO20" s="1"/>
      <c r="AP20" s="1"/>
      <c r="AQ20" s="1"/>
      <c r="AR20" s="1"/>
    </row>
    <row r="21" spans="1:44" x14ac:dyDescent="0.3">
      <c r="A21" s="2"/>
      <c r="B21" s="84"/>
      <c r="C21" s="85"/>
      <c r="D21" s="97"/>
      <c r="E21" s="98"/>
      <c r="F21" s="98"/>
      <c r="G21" s="98"/>
      <c r="H21" s="99"/>
      <c r="I21" s="89"/>
      <c r="J21" s="85"/>
      <c r="K21" s="90"/>
      <c r="L21" s="91"/>
      <c r="M21" s="92"/>
      <c r="N21" s="90">
        <f t="shared" si="0"/>
        <v>0</v>
      </c>
      <c r="O21" s="91"/>
      <c r="P21" s="92"/>
      <c r="Q21" s="90">
        <f t="shared" si="7"/>
        <v>0</v>
      </c>
      <c r="R21" s="96"/>
      <c r="S21" s="3"/>
      <c r="T21" s="2"/>
      <c r="U21" s="2"/>
      <c r="V21" s="39">
        <f t="shared" si="1"/>
        <v>0</v>
      </c>
      <c r="W21" s="40"/>
      <c r="X21" s="41">
        <f t="shared" si="2"/>
        <v>0</v>
      </c>
      <c r="Y21" s="40"/>
      <c r="Z21" s="40"/>
      <c r="AA21" s="40"/>
      <c r="AB21" s="40"/>
      <c r="AC21" s="40">
        <f t="shared" si="3"/>
        <v>0</v>
      </c>
      <c r="AD21" s="40"/>
      <c r="AE21" s="42">
        <f t="shared" si="4"/>
        <v>0</v>
      </c>
      <c r="AF21" s="42"/>
      <c r="AG21" s="42"/>
      <c r="AH21" s="42">
        <f t="shared" si="5"/>
        <v>0</v>
      </c>
      <c r="AI21" s="42"/>
      <c r="AJ21" s="42"/>
      <c r="AK21" s="43">
        <f t="shared" si="6"/>
        <v>0</v>
      </c>
      <c r="AL21" s="44"/>
      <c r="AM21" s="2"/>
      <c r="AN21" s="1"/>
      <c r="AO21" s="1"/>
      <c r="AP21" s="1"/>
      <c r="AQ21" s="1"/>
      <c r="AR21" s="1"/>
    </row>
    <row r="22" spans="1:44" x14ac:dyDescent="0.3">
      <c r="A22" s="2"/>
      <c r="B22" s="84"/>
      <c r="C22" s="85"/>
      <c r="D22" s="97"/>
      <c r="E22" s="98"/>
      <c r="F22" s="98"/>
      <c r="G22" s="98"/>
      <c r="H22" s="99"/>
      <c r="I22" s="89"/>
      <c r="J22" s="85"/>
      <c r="K22" s="90"/>
      <c r="L22" s="91"/>
      <c r="M22" s="92"/>
      <c r="N22" s="90">
        <f t="shared" si="0"/>
        <v>0</v>
      </c>
      <c r="O22" s="91"/>
      <c r="P22" s="92"/>
      <c r="Q22" s="90">
        <f t="shared" si="7"/>
        <v>0</v>
      </c>
      <c r="R22" s="96"/>
      <c r="S22" s="3"/>
      <c r="T22" s="2"/>
      <c r="U22" s="2"/>
      <c r="V22" s="39">
        <f t="shared" si="1"/>
        <v>0</v>
      </c>
      <c r="W22" s="40"/>
      <c r="X22" s="41">
        <f t="shared" si="2"/>
        <v>0</v>
      </c>
      <c r="Y22" s="40"/>
      <c r="Z22" s="40"/>
      <c r="AA22" s="40"/>
      <c r="AB22" s="40"/>
      <c r="AC22" s="40">
        <f t="shared" si="3"/>
        <v>0</v>
      </c>
      <c r="AD22" s="40"/>
      <c r="AE22" s="42">
        <f t="shared" si="4"/>
        <v>0</v>
      </c>
      <c r="AF22" s="42"/>
      <c r="AG22" s="42"/>
      <c r="AH22" s="42">
        <f t="shared" si="5"/>
        <v>0</v>
      </c>
      <c r="AI22" s="42"/>
      <c r="AJ22" s="42"/>
      <c r="AK22" s="43">
        <f t="shared" si="6"/>
        <v>0</v>
      </c>
      <c r="AL22" s="44"/>
      <c r="AM22" s="2"/>
      <c r="AN22" s="1"/>
      <c r="AO22" s="1"/>
      <c r="AP22" s="1"/>
      <c r="AQ22" s="1"/>
      <c r="AR22" s="1"/>
    </row>
    <row r="23" spans="1:44" x14ac:dyDescent="0.3">
      <c r="A23" s="2"/>
      <c r="B23" s="84"/>
      <c r="C23" s="85"/>
      <c r="D23" s="97"/>
      <c r="E23" s="98"/>
      <c r="F23" s="98"/>
      <c r="G23" s="98"/>
      <c r="H23" s="99"/>
      <c r="I23" s="89"/>
      <c r="J23" s="85"/>
      <c r="K23" s="90"/>
      <c r="L23" s="91"/>
      <c r="M23" s="92"/>
      <c r="N23" s="90">
        <f t="shared" si="0"/>
        <v>0</v>
      </c>
      <c r="O23" s="91"/>
      <c r="P23" s="92"/>
      <c r="Q23" s="90">
        <f t="shared" si="7"/>
        <v>0</v>
      </c>
      <c r="R23" s="96"/>
      <c r="S23" s="3"/>
      <c r="T23" s="2"/>
      <c r="U23" s="2"/>
      <c r="V23" s="39">
        <f t="shared" si="1"/>
        <v>0</v>
      </c>
      <c r="W23" s="40"/>
      <c r="X23" s="41">
        <f t="shared" si="2"/>
        <v>0</v>
      </c>
      <c r="Y23" s="40"/>
      <c r="Z23" s="40"/>
      <c r="AA23" s="40"/>
      <c r="AB23" s="40"/>
      <c r="AC23" s="40">
        <f t="shared" si="3"/>
        <v>0</v>
      </c>
      <c r="AD23" s="40"/>
      <c r="AE23" s="42">
        <f t="shared" si="4"/>
        <v>0</v>
      </c>
      <c r="AF23" s="42"/>
      <c r="AG23" s="42"/>
      <c r="AH23" s="42">
        <f t="shared" si="5"/>
        <v>0</v>
      </c>
      <c r="AI23" s="42"/>
      <c r="AJ23" s="42"/>
      <c r="AK23" s="43">
        <f t="shared" si="6"/>
        <v>0</v>
      </c>
      <c r="AL23" s="44"/>
      <c r="AM23" s="2"/>
      <c r="AN23" s="1"/>
      <c r="AO23" s="1"/>
      <c r="AP23" s="1"/>
      <c r="AQ23" s="1"/>
      <c r="AR23" s="1"/>
    </row>
    <row r="24" spans="1:44" x14ac:dyDescent="0.3">
      <c r="A24" s="2"/>
      <c r="B24" s="84"/>
      <c r="C24" s="85"/>
      <c r="D24" s="86"/>
      <c r="E24" s="87"/>
      <c r="F24" s="87"/>
      <c r="G24" s="87"/>
      <c r="H24" s="88"/>
      <c r="I24" s="89"/>
      <c r="J24" s="85"/>
      <c r="K24" s="90"/>
      <c r="L24" s="91"/>
      <c r="M24" s="92"/>
      <c r="N24" s="93">
        <f>N9+N10+N11+N12+N13+N14+N15+N16+N17+N18+N19+N20+N21+N22+N23</f>
        <v>300000</v>
      </c>
      <c r="O24" s="94"/>
      <c r="P24" s="95"/>
      <c r="Q24" s="90">
        <f>Q9+Q10+Q11+Q12+Q13+Q14+Q15+Q16+Q17+Q18+Q19+Q20+Q21+Q22+Q23</f>
        <v>0</v>
      </c>
      <c r="R24" s="96"/>
      <c r="S24" s="3"/>
      <c r="T24" s="2"/>
      <c r="U24" s="2"/>
      <c r="V24" s="39">
        <f t="shared" si="1"/>
        <v>0</v>
      </c>
      <c r="W24" s="40"/>
      <c r="X24" s="41">
        <f t="shared" si="2"/>
        <v>0</v>
      </c>
      <c r="Y24" s="40"/>
      <c r="Z24" s="40"/>
      <c r="AA24" s="40"/>
      <c r="AB24" s="40"/>
      <c r="AC24" s="40">
        <f t="shared" si="3"/>
        <v>0</v>
      </c>
      <c r="AD24" s="40"/>
      <c r="AE24" s="42">
        <f t="shared" si="4"/>
        <v>0</v>
      </c>
      <c r="AF24" s="42"/>
      <c r="AG24" s="42"/>
      <c r="AH24" s="42">
        <f t="shared" si="5"/>
        <v>300000</v>
      </c>
      <c r="AI24" s="42"/>
      <c r="AJ24" s="42"/>
      <c r="AK24" s="43">
        <f t="shared" si="6"/>
        <v>0</v>
      </c>
      <c r="AL24" s="44"/>
      <c r="AM24" s="2"/>
      <c r="AN24" s="1"/>
      <c r="AO24" s="1"/>
      <c r="AP24" s="1"/>
      <c r="AQ24" s="1"/>
      <c r="AR24" s="1"/>
    </row>
    <row r="25" spans="1:44" x14ac:dyDescent="0.3">
      <c r="A25" s="2"/>
      <c r="B25" s="147" t="s">
        <v>8</v>
      </c>
      <c r="C25" s="82"/>
      <c r="D25" s="140"/>
      <c r="E25" s="6" t="s">
        <v>5</v>
      </c>
      <c r="F25" s="76"/>
      <c r="G25" s="76"/>
      <c r="H25" s="148"/>
      <c r="I25" s="81" t="s">
        <v>9</v>
      </c>
      <c r="J25" s="82"/>
      <c r="K25" s="23" t="s">
        <v>5</v>
      </c>
      <c r="L25" s="83">
        <f>N24+Q24</f>
        <v>300000</v>
      </c>
      <c r="M25" s="83"/>
      <c r="N25" s="83"/>
      <c r="O25" s="83"/>
      <c r="P25" s="7" t="s">
        <v>23</v>
      </c>
      <c r="Q25" s="79"/>
      <c r="R25" s="80"/>
      <c r="S25" s="3"/>
      <c r="T25" s="2"/>
      <c r="U25" s="2"/>
      <c r="V25" s="27" t="s">
        <v>8</v>
      </c>
      <c r="W25" s="28"/>
      <c r="X25" s="28"/>
      <c r="Y25" s="14" t="s">
        <v>5</v>
      </c>
      <c r="Z25" s="29">
        <f>F25</f>
        <v>0</v>
      </c>
      <c r="AA25" s="30"/>
      <c r="AB25" s="30"/>
      <c r="AC25" s="28" t="s">
        <v>9</v>
      </c>
      <c r="AD25" s="28"/>
      <c r="AE25" s="24" t="s">
        <v>5</v>
      </c>
      <c r="AF25" s="31">
        <f>L25</f>
        <v>300000</v>
      </c>
      <c r="AG25" s="32"/>
      <c r="AH25" s="32"/>
      <c r="AI25" s="33"/>
      <c r="AJ25" s="22" t="s">
        <v>23</v>
      </c>
      <c r="AK25" s="34" t="s">
        <v>22</v>
      </c>
      <c r="AL25" s="35"/>
      <c r="AM25" s="2"/>
      <c r="AN25" s="1"/>
      <c r="AO25" s="1"/>
      <c r="AP25" s="1"/>
      <c r="AQ25" s="1"/>
      <c r="AR25" s="1"/>
    </row>
    <row r="26" spans="1:44" ht="17.25" thickBot="1" x14ac:dyDescent="0.35">
      <c r="A26" s="2"/>
      <c r="B26" s="149" t="s">
        <v>4</v>
      </c>
      <c r="C26" s="145"/>
      <c r="D26" s="8" t="s">
        <v>5</v>
      </c>
      <c r="E26" s="150"/>
      <c r="F26" s="150"/>
      <c r="G26" s="151"/>
      <c r="H26" s="144" t="s">
        <v>6</v>
      </c>
      <c r="I26" s="145"/>
      <c r="J26" s="8" t="s">
        <v>5</v>
      </c>
      <c r="K26" s="150"/>
      <c r="L26" s="150"/>
      <c r="M26" s="150"/>
      <c r="N26" s="151"/>
      <c r="O26" s="144" t="s">
        <v>7</v>
      </c>
      <c r="P26" s="145"/>
      <c r="Q26" s="144"/>
      <c r="R26" s="146"/>
      <c r="S26" s="3"/>
      <c r="T26" s="2"/>
      <c r="U26" s="2"/>
      <c r="V26" s="36" t="s">
        <v>4</v>
      </c>
      <c r="W26" s="25"/>
      <c r="X26" s="15" t="s">
        <v>5</v>
      </c>
      <c r="Y26" s="37">
        <f>E26</f>
        <v>0</v>
      </c>
      <c r="Z26" s="38"/>
      <c r="AA26" s="38"/>
      <c r="AB26" s="25" t="s">
        <v>6</v>
      </c>
      <c r="AC26" s="25"/>
      <c r="AD26" s="15" t="s">
        <v>5</v>
      </c>
      <c r="AE26" s="37">
        <f>K26</f>
        <v>0</v>
      </c>
      <c r="AF26" s="38"/>
      <c r="AG26" s="38"/>
      <c r="AH26" s="38"/>
      <c r="AI26" s="25" t="s">
        <v>7</v>
      </c>
      <c r="AJ26" s="25"/>
      <c r="AK26" s="25">
        <f>Q26</f>
        <v>0</v>
      </c>
      <c r="AL26" s="26"/>
      <c r="AM26" s="2"/>
      <c r="AN26" s="1"/>
      <c r="AO26" s="1"/>
      <c r="AP26" s="1"/>
      <c r="AQ26" s="1"/>
      <c r="AR26" s="1"/>
    </row>
    <row r="27" spans="1:44" ht="17.25" thickTop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3"/>
      <c r="T27" s="2"/>
      <c r="U27" s="2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2"/>
      <c r="AN27" s="1"/>
      <c r="AO27" s="1"/>
      <c r="AP27" s="1"/>
      <c r="AQ27" s="1"/>
      <c r="AR27" s="1"/>
    </row>
    <row r="28" spans="1:44" x14ac:dyDescent="0.3">
      <c r="AN28" s="1"/>
      <c r="AO28" s="1"/>
      <c r="AP28" s="1"/>
      <c r="AQ28" s="1"/>
      <c r="AR28" s="1"/>
    </row>
  </sheetData>
  <mergeCells count="262">
    <mergeCell ref="D8:H8"/>
    <mergeCell ref="I8:J8"/>
    <mergeCell ref="K8:M8"/>
    <mergeCell ref="N8:P8"/>
    <mergeCell ref="Q8:R8"/>
    <mergeCell ref="B7:D7"/>
    <mergeCell ref="E7:F7"/>
    <mergeCell ref="O26:P26"/>
    <mergeCell ref="Q26:R26"/>
    <mergeCell ref="B25:D25"/>
    <mergeCell ref="F25:H25"/>
    <mergeCell ref="B26:C26"/>
    <mergeCell ref="E26:G26"/>
    <mergeCell ref="H26:I26"/>
    <mergeCell ref="K26:N26"/>
    <mergeCell ref="D11:H11"/>
    <mergeCell ref="I11:J11"/>
    <mergeCell ref="B8:C8"/>
    <mergeCell ref="B9:C9"/>
    <mergeCell ref="B10:C10"/>
    <mergeCell ref="B11:C11"/>
    <mergeCell ref="B12:C12"/>
    <mergeCell ref="B13:C13"/>
    <mergeCell ref="D9:H9"/>
    <mergeCell ref="H3:H6"/>
    <mergeCell ref="J3:R3"/>
    <mergeCell ref="J4:M4"/>
    <mergeCell ref="J5:R5"/>
    <mergeCell ref="J6:M6"/>
    <mergeCell ref="O4:R4"/>
    <mergeCell ref="O6:R6"/>
    <mergeCell ref="B5:G6"/>
    <mergeCell ref="B2:D2"/>
    <mergeCell ref="E2:F2"/>
    <mergeCell ref="G2:R2"/>
    <mergeCell ref="B3:G3"/>
    <mergeCell ref="B4:G4"/>
    <mergeCell ref="I9:J9"/>
    <mergeCell ref="K9:M9"/>
    <mergeCell ref="N9:P9"/>
    <mergeCell ref="K11:M11"/>
    <mergeCell ref="N11:P11"/>
    <mergeCell ref="Q11:R11"/>
    <mergeCell ref="D12:H12"/>
    <mergeCell ref="I12:J12"/>
    <mergeCell ref="K12:M12"/>
    <mergeCell ref="N12:P12"/>
    <mergeCell ref="Q12:R12"/>
    <mergeCell ref="Q9:R9"/>
    <mergeCell ref="D10:H10"/>
    <mergeCell ref="I10:J10"/>
    <mergeCell ref="K10:M10"/>
    <mergeCell ref="N10:P10"/>
    <mergeCell ref="Q10:R10"/>
    <mergeCell ref="Q14:R14"/>
    <mergeCell ref="B15:C15"/>
    <mergeCell ref="D15:H15"/>
    <mergeCell ref="I15:J15"/>
    <mergeCell ref="K15:M15"/>
    <mergeCell ref="N15:P15"/>
    <mergeCell ref="Q15:R15"/>
    <mergeCell ref="D13:H13"/>
    <mergeCell ref="I13:J13"/>
    <mergeCell ref="K13:M13"/>
    <mergeCell ref="N13:P13"/>
    <mergeCell ref="Q13:R13"/>
    <mergeCell ref="B14:C14"/>
    <mergeCell ref="D14:H14"/>
    <mergeCell ref="I14:J14"/>
    <mergeCell ref="K14:M14"/>
    <mergeCell ref="N14:P14"/>
    <mergeCell ref="B17:C17"/>
    <mergeCell ref="D17:H17"/>
    <mergeCell ref="I17:J17"/>
    <mergeCell ref="K17:M17"/>
    <mergeCell ref="N17:P17"/>
    <mergeCell ref="Q17:R17"/>
    <mergeCell ref="B16:C16"/>
    <mergeCell ref="D16:H16"/>
    <mergeCell ref="I16:J16"/>
    <mergeCell ref="K16:M16"/>
    <mergeCell ref="N16:P16"/>
    <mergeCell ref="Q16:R16"/>
    <mergeCell ref="B19:C19"/>
    <mergeCell ref="D19:H19"/>
    <mergeCell ref="I19:J19"/>
    <mergeCell ref="K19:M19"/>
    <mergeCell ref="N19:P19"/>
    <mergeCell ref="Q19:R19"/>
    <mergeCell ref="B18:C18"/>
    <mergeCell ref="D18:H18"/>
    <mergeCell ref="I18:J18"/>
    <mergeCell ref="K18:M18"/>
    <mergeCell ref="N18:P18"/>
    <mergeCell ref="Q18:R18"/>
    <mergeCell ref="B21:C21"/>
    <mergeCell ref="D21:H21"/>
    <mergeCell ref="I21:J21"/>
    <mergeCell ref="K21:M21"/>
    <mergeCell ref="N21:P21"/>
    <mergeCell ref="Q21:R21"/>
    <mergeCell ref="B20:C20"/>
    <mergeCell ref="D20:H20"/>
    <mergeCell ref="I20:J20"/>
    <mergeCell ref="K20:M20"/>
    <mergeCell ref="N20:P20"/>
    <mergeCell ref="Q20:R20"/>
    <mergeCell ref="M7:P7"/>
    <mergeCell ref="Q7:R7"/>
    <mergeCell ref="Q25:R25"/>
    <mergeCell ref="G7:J7"/>
    <mergeCell ref="I25:J25"/>
    <mergeCell ref="L25:O25"/>
    <mergeCell ref="B24:C24"/>
    <mergeCell ref="D24:H24"/>
    <mergeCell ref="I24:J24"/>
    <mergeCell ref="K24:M24"/>
    <mergeCell ref="N24:P24"/>
    <mergeCell ref="Q24:R24"/>
    <mergeCell ref="B23:C23"/>
    <mergeCell ref="D23:H23"/>
    <mergeCell ref="I23:J23"/>
    <mergeCell ref="K23:M23"/>
    <mergeCell ref="N23:P23"/>
    <mergeCell ref="Q23:R23"/>
    <mergeCell ref="B22:C22"/>
    <mergeCell ref="D22:H22"/>
    <mergeCell ref="I22:J22"/>
    <mergeCell ref="K22:M22"/>
    <mergeCell ref="N22:P22"/>
    <mergeCell ref="Q22:R22"/>
    <mergeCell ref="V2:X2"/>
    <mergeCell ref="Y2:Z2"/>
    <mergeCell ref="AA2:AL2"/>
    <mergeCell ref="V3:AA3"/>
    <mergeCell ref="AB3:AB6"/>
    <mergeCell ref="AD3:AL3"/>
    <mergeCell ref="V4:AA4"/>
    <mergeCell ref="AD4:AG4"/>
    <mergeCell ref="AI4:AL4"/>
    <mergeCell ref="V5:AA6"/>
    <mergeCell ref="V8:W8"/>
    <mergeCell ref="X8:AB8"/>
    <mergeCell ref="AC8:AD8"/>
    <mergeCell ref="AE8:AG8"/>
    <mergeCell ref="AH8:AJ8"/>
    <mergeCell ref="AK8:AL8"/>
    <mergeCell ref="AD5:AL5"/>
    <mergeCell ref="AD6:AG6"/>
    <mergeCell ref="AI6:AL6"/>
    <mergeCell ref="V7:X7"/>
    <mergeCell ref="Y7:Z7"/>
    <mergeCell ref="AA7:AD7"/>
    <mergeCell ref="AG7:AJ7"/>
    <mergeCell ref="AK7:AL7"/>
    <mergeCell ref="V10:W10"/>
    <mergeCell ref="X10:AB10"/>
    <mergeCell ref="AC10:AD10"/>
    <mergeCell ref="AE10:AG10"/>
    <mergeCell ref="AH10:AJ10"/>
    <mergeCell ref="AK10:AL10"/>
    <mergeCell ref="V9:W9"/>
    <mergeCell ref="X9:AB9"/>
    <mergeCell ref="AC9:AD9"/>
    <mergeCell ref="AE9:AG9"/>
    <mergeCell ref="AH9:AJ9"/>
    <mergeCell ref="AK9:AL9"/>
    <mergeCell ref="V12:W12"/>
    <mergeCell ref="X12:AB12"/>
    <mergeCell ref="AC12:AD12"/>
    <mergeCell ref="AE12:AG12"/>
    <mergeCell ref="AH12:AJ12"/>
    <mergeCell ref="AK12:AL12"/>
    <mergeCell ref="V11:W11"/>
    <mergeCell ref="X11:AB11"/>
    <mergeCell ref="AC11:AD11"/>
    <mergeCell ref="AE11:AG11"/>
    <mergeCell ref="AH11:AJ11"/>
    <mergeCell ref="AK11:AL11"/>
    <mergeCell ref="V14:W14"/>
    <mergeCell ref="X14:AB14"/>
    <mergeCell ref="AC14:AD14"/>
    <mergeCell ref="AE14:AG14"/>
    <mergeCell ref="AH14:AJ14"/>
    <mergeCell ref="AK14:AL14"/>
    <mergeCell ref="V13:W13"/>
    <mergeCell ref="X13:AB13"/>
    <mergeCell ref="AC13:AD13"/>
    <mergeCell ref="AE13:AG13"/>
    <mergeCell ref="AH13:AJ13"/>
    <mergeCell ref="AK13:AL13"/>
    <mergeCell ref="V16:W16"/>
    <mergeCell ref="X16:AB16"/>
    <mergeCell ref="AC16:AD16"/>
    <mergeCell ref="AE16:AG16"/>
    <mergeCell ref="AH16:AJ16"/>
    <mergeCell ref="AK16:AL16"/>
    <mergeCell ref="V15:W15"/>
    <mergeCell ref="X15:AB15"/>
    <mergeCell ref="AC15:AD15"/>
    <mergeCell ref="AE15:AG15"/>
    <mergeCell ref="AH15:AJ15"/>
    <mergeCell ref="AK15:AL15"/>
    <mergeCell ref="V18:W18"/>
    <mergeCell ref="X18:AB18"/>
    <mergeCell ref="AC18:AD18"/>
    <mergeCell ref="AE18:AG18"/>
    <mergeCell ref="AH18:AJ18"/>
    <mergeCell ref="AK18:AL18"/>
    <mergeCell ref="V17:W17"/>
    <mergeCell ref="X17:AB17"/>
    <mergeCell ref="AC17:AD17"/>
    <mergeCell ref="AE17:AG17"/>
    <mergeCell ref="AH17:AJ17"/>
    <mergeCell ref="AK17:AL17"/>
    <mergeCell ref="V20:W20"/>
    <mergeCell ref="X20:AB20"/>
    <mergeCell ref="AC20:AD20"/>
    <mergeCell ref="AE20:AG20"/>
    <mergeCell ref="AH20:AJ20"/>
    <mergeCell ref="AK20:AL20"/>
    <mergeCell ref="V19:W19"/>
    <mergeCell ref="X19:AB19"/>
    <mergeCell ref="AC19:AD19"/>
    <mergeCell ref="AE19:AG19"/>
    <mergeCell ref="AH19:AJ19"/>
    <mergeCell ref="AK19:AL19"/>
    <mergeCell ref="V22:W22"/>
    <mergeCell ref="X22:AB22"/>
    <mergeCell ref="AC22:AD22"/>
    <mergeCell ref="AE22:AG22"/>
    <mergeCell ref="AH22:AJ22"/>
    <mergeCell ref="AK22:AL22"/>
    <mergeCell ref="V21:W21"/>
    <mergeCell ref="X21:AB21"/>
    <mergeCell ref="AC21:AD21"/>
    <mergeCell ref="AE21:AG21"/>
    <mergeCell ref="AH21:AJ21"/>
    <mergeCell ref="AK21:AL21"/>
    <mergeCell ref="V24:W24"/>
    <mergeCell ref="X24:AB24"/>
    <mergeCell ref="AC24:AD24"/>
    <mergeCell ref="AE24:AG24"/>
    <mergeCell ref="AH24:AJ24"/>
    <mergeCell ref="AK24:AL24"/>
    <mergeCell ref="V23:W23"/>
    <mergeCell ref="X23:AB23"/>
    <mergeCell ref="AC23:AD23"/>
    <mergeCell ref="AE23:AG23"/>
    <mergeCell ref="AH23:AJ23"/>
    <mergeCell ref="AK23:AL23"/>
    <mergeCell ref="AK26:AL26"/>
    <mergeCell ref="V25:X25"/>
    <mergeCell ref="Z25:AB25"/>
    <mergeCell ref="AC25:AD25"/>
    <mergeCell ref="AF25:AI25"/>
    <mergeCell ref="AK25:AL25"/>
    <mergeCell ref="V26:W26"/>
    <mergeCell ref="Y26:AA26"/>
    <mergeCell ref="AB26:AC26"/>
    <mergeCell ref="AE26:AH26"/>
    <mergeCell ref="AI26:AJ26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Administrator</cp:lastModifiedBy>
  <cp:lastPrinted>2025-03-31T02:11:40Z</cp:lastPrinted>
  <dcterms:created xsi:type="dcterms:W3CDTF">2013-04-26T04:15:54Z</dcterms:created>
  <dcterms:modified xsi:type="dcterms:W3CDTF">2025-03-31T02:11:57Z</dcterms:modified>
</cp:coreProperties>
</file>